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P:\Wine\"/>
    </mc:Choice>
  </mc:AlternateContent>
  <xr:revisionPtr revIDLastSave="0" documentId="13_ncr:1_{19635631-B8A6-4461-8472-E4B066EE80B7}" xr6:coauthVersionLast="47" xr6:coauthVersionMax="47" xr10:uidLastSave="{00000000-0000-0000-0000-000000000000}"/>
  <bookViews>
    <workbookView xWindow="-120" yWindow="-120" windowWidth="29040" windowHeight="15840" xr2:uid="{58F16872-2543-4BFE-92EB-CD3FA3EC8C82}"/>
  </bookViews>
  <sheets>
    <sheet name="Concise Lot Listing" sheetId="2" r:id="rId1"/>
    <sheet name="Detailed Lot Listing" sheetId="1" r:id="rId2"/>
  </sheets>
  <definedNames>
    <definedName name="_xlnm._FilterDatabase" localSheetId="0" hidden="1">'Concise Lot Listing'!$A$2:$E$239</definedName>
    <definedName name="_xlnm._FilterDatabase" localSheetId="1" hidden="1">'Detailed Lot Listing'!$A$2:$N$238</definedName>
    <definedName name="_xlnm.Print_Area" localSheetId="0">'Concise Lot Listing'!$A$1:$E$239</definedName>
    <definedName name="_xlnm.Print_Area" localSheetId="1">'Detailed Lot Listing'!$A$1:$N$238</definedName>
    <definedName name="_xlnm.Print_Titles" localSheetId="0">'Concise Lot Listing'!$1:$2</definedName>
    <definedName name="_xlnm.Print_Titles" localSheetId="1">'Detailed Lot Listing'!$1:$2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4" i="1" l="1"/>
  <c r="AB5" i="1"/>
  <c r="AB6" i="1"/>
  <c r="AB7" i="1"/>
  <c r="AB8" i="1"/>
  <c r="AB9" i="1"/>
  <c r="AB10" i="1"/>
  <c r="AB11" i="1"/>
  <c r="AB12"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7" i="1"/>
  <c r="AB48" i="1"/>
  <c r="AB49" i="1"/>
  <c r="AB50" i="1"/>
  <c r="AB51" i="1"/>
  <c r="AB52" i="1"/>
  <c r="AB53" i="1"/>
  <c r="AB54" i="1"/>
  <c r="AB55" i="1"/>
  <c r="AB56" i="1"/>
  <c r="AB57" i="1"/>
  <c r="AB58" i="1"/>
  <c r="AB59" i="1"/>
  <c r="AB60" i="1"/>
  <c r="AB61" i="1"/>
  <c r="AB62" i="1"/>
  <c r="AB63" i="1"/>
  <c r="AB64" i="1"/>
  <c r="AB65" i="1"/>
  <c r="AB66" i="1"/>
  <c r="AB67" i="1"/>
  <c r="AB68" i="1"/>
  <c r="AB69" i="1"/>
  <c r="AB70" i="1"/>
  <c r="AB71" i="1"/>
  <c r="AB72" i="1"/>
  <c r="AB73" i="1"/>
  <c r="AB74" i="1"/>
  <c r="AB75" i="1"/>
  <c r="AB76" i="1"/>
  <c r="AB77" i="1"/>
  <c r="AB78" i="1"/>
  <c r="AB79" i="1"/>
  <c r="AB80" i="1"/>
  <c r="AB81" i="1"/>
  <c r="AB82" i="1"/>
  <c r="AB83" i="1"/>
  <c r="AB84" i="1"/>
  <c r="AB85" i="1"/>
  <c r="AB86" i="1"/>
  <c r="AB87" i="1"/>
  <c r="AB88" i="1"/>
  <c r="AB89" i="1"/>
  <c r="AB90" i="1"/>
  <c r="AB91" i="1"/>
  <c r="AB92" i="1"/>
  <c r="AB93" i="1"/>
  <c r="AB94" i="1"/>
  <c r="AB95" i="1"/>
  <c r="AB96" i="1"/>
  <c r="AB97" i="1"/>
  <c r="AB98" i="1"/>
  <c r="AB99" i="1"/>
  <c r="AB100" i="1"/>
  <c r="AB101" i="1"/>
  <c r="AB102" i="1"/>
  <c r="AB103" i="1"/>
  <c r="AB104" i="1"/>
  <c r="AB105" i="1"/>
  <c r="AB106" i="1"/>
  <c r="AB107" i="1"/>
  <c r="AB108" i="1"/>
  <c r="AB109" i="1"/>
  <c r="AB110" i="1"/>
  <c r="AB111" i="1"/>
  <c r="AB112" i="1"/>
  <c r="AB113" i="1"/>
  <c r="AB114" i="1"/>
  <c r="AB115" i="1"/>
  <c r="AB116" i="1"/>
  <c r="AB117" i="1"/>
  <c r="AB118" i="1"/>
  <c r="AB119" i="1"/>
  <c r="AB120" i="1"/>
  <c r="AB121" i="1"/>
  <c r="AB122" i="1"/>
  <c r="AB123" i="1"/>
  <c r="AB124" i="1"/>
  <c r="AB125" i="1"/>
  <c r="AB126" i="1"/>
  <c r="AB127" i="1"/>
  <c r="AB128" i="1"/>
  <c r="AB129" i="1"/>
  <c r="AB130" i="1"/>
  <c r="AB131" i="1"/>
  <c r="AB132" i="1"/>
  <c r="AB133" i="1"/>
  <c r="AB134" i="1"/>
  <c r="AB135" i="1"/>
  <c r="AB136" i="1"/>
  <c r="AB137" i="1"/>
  <c r="AB138" i="1"/>
  <c r="AB139" i="1"/>
  <c r="AB140" i="1"/>
  <c r="AB141" i="1"/>
  <c r="AB142" i="1"/>
  <c r="AB143" i="1"/>
  <c r="AB144" i="1"/>
  <c r="AB145" i="1"/>
  <c r="AB146" i="1"/>
  <c r="AB147" i="1"/>
  <c r="AB148" i="1"/>
  <c r="AB149" i="1"/>
  <c r="AB150" i="1"/>
  <c r="AB151" i="1"/>
  <c r="AB152" i="1"/>
  <c r="AB153" i="1"/>
  <c r="AB154" i="1"/>
  <c r="AB155" i="1"/>
  <c r="AB156" i="1"/>
  <c r="AB157" i="1"/>
  <c r="AB158" i="1"/>
  <c r="AB159" i="1"/>
  <c r="AB160" i="1"/>
  <c r="AB161" i="1"/>
  <c r="AB162" i="1"/>
  <c r="AB163" i="1"/>
  <c r="AB164" i="1"/>
  <c r="AB165" i="1"/>
  <c r="AB166" i="1"/>
  <c r="AB167" i="1"/>
  <c r="AB168" i="1"/>
  <c r="AB169" i="1"/>
  <c r="AB170" i="1"/>
  <c r="AB171" i="1"/>
  <c r="AB172" i="1"/>
  <c r="AB173" i="1"/>
  <c r="AB174" i="1"/>
  <c r="AB175" i="1"/>
  <c r="AB176" i="1"/>
  <c r="AB177" i="1"/>
  <c r="AB178" i="1"/>
  <c r="AB179" i="1"/>
  <c r="AB180" i="1"/>
  <c r="AB181" i="1"/>
  <c r="AB182" i="1"/>
  <c r="AB183" i="1"/>
  <c r="AB184" i="1"/>
  <c r="AB185" i="1"/>
  <c r="AB186" i="1"/>
  <c r="AB187" i="1"/>
  <c r="AB188" i="1"/>
  <c r="AB189" i="1"/>
  <c r="AB190" i="1"/>
  <c r="AB191" i="1"/>
  <c r="AB192" i="1"/>
  <c r="AB193" i="1"/>
  <c r="AB194" i="1"/>
  <c r="AB195" i="1"/>
  <c r="AB196" i="1"/>
  <c r="AB197" i="1"/>
  <c r="AB198" i="1"/>
  <c r="AB199" i="1"/>
  <c r="AB200" i="1"/>
  <c r="AB201" i="1"/>
  <c r="AB202" i="1"/>
  <c r="AB203" i="1"/>
  <c r="AB204" i="1"/>
  <c r="AB205" i="1"/>
  <c r="AB206" i="1"/>
  <c r="AB207" i="1"/>
  <c r="AB208" i="1"/>
  <c r="AB209" i="1"/>
  <c r="AB210" i="1"/>
  <c r="AB211" i="1"/>
  <c r="AB212" i="1"/>
  <c r="AB213" i="1"/>
  <c r="AB214" i="1"/>
  <c r="AB215" i="1"/>
  <c r="AB216" i="1"/>
  <c r="AB217" i="1"/>
  <c r="AB218" i="1"/>
  <c r="AB219" i="1"/>
  <c r="AB220" i="1"/>
  <c r="AB221" i="1"/>
  <c r="AB222" i="1"/>
  <c r="AB223" i="1"/>
  <c r="AB224" i="1"/>
  <c r="AB225" i="1"/>
  <c r="AB226" i="1"/>
  <c r="AB227" i="1"/>
  <c r="AB228" i="1"/>
  <c r="AB229" i="1"/>
  <c r="AB230" i="1"/>
  <c r="AB231" i="1"/>
  <c r="AB232" i="1"/>
  <c r="AB233" i="1"/>
  <c r="AB234" i="1"/>
  <c r="AB235" i="1"/>
  <c r="AB236" i="1"/>
  <c r="AB237" i="1"/>
  <c r="AB238" i="1"/>
  <c r="AB239" i="1"/>
  <c r="AB240" i="1"/>
  <c r="AB241" i="1"/>
  <c r="AB242" i="1"/>
  <c r="AB243" i="1"/>
  <c r="AB244" i="1"/>
  <c r="AB245" i="1"/>
  <c r="AB246" i="1"/>
  <c r="AB247" i="1"/>
  <c r="AB248" i="1"/>
  <c r="AB249" i="1"/>
  <c r="AB250" i="1"/>
  <c r="AB251" i="1"/>
  <c r="AB252" i="1"/>
  <c r="AB253" i="1"/>
  <c r="AB254" i="1"/>
  <c r="AB255" i="1"/>
  <c r="AB256" i="1"/>
  <c r="AB257" i="1"/>
  <c r="AB258" i="1"/>
  <c r="AB259" i="1"/>
  <c r="AB260" i="1"/>
  <c r="AB261" i="1"/>
  <c r="AB262" i="1"/>
  <c r="AB263" i="1"/>
  <c r="AB264" i="1"/>
  <c r="AB265" i="1"/>
  <c r="AB266" i="1"/>
  <c r="AB267" i="1"/>
  <c r="AB268" i="1"/>
  <c r="AB269" i="1"/>
  <c r="AB270" i="1"/>
  <c r="AB271" i="1"/>
  <c r="AB272" i="1"/>
  <c r="AB273" i="1"/>
  <c r="AB3" i="1"/>
</calcChain>
</file>

<file path=xl/sharedStrings.xml><?xml version="1.0" encoding="utf-8"?>
<sst xmlns="http://schemas.openxmlformats.org/spreadsheetml/2006/main" count="3268" uniqueCount="1139">
  <si>
    <t>Y</t>
  </si>
  <si>
    <t>OCC</t>
  </si>
  <si>
    <t>75cl</t>
  </si>
  <si>
    <t>White</t>
  </si>
  <si>
    <t>Gladstone Vineyard, Sauvignon Blanc, Gladstone - In Bond</t>
  </si>
  <si>
    <t>Red</t>
  </si>
  <si>
    <t>Carlos Serres, Crianza, Rioja - In Bond</t>
  </si>
  <si>
    <t>En Segur, Sauvignon Blanc, Cotes du Tarn IGP - In Bond</t>
  </si>
  <si>
    <t>Rhone</t>
  </si>
  <si>
    <t>Vignobles et Compagnie, Cotes du Rhone Les Larcins - In Bond</t>
  </si>
  <si>
    <t>Languedoc Roussillon</t>
  </si>
  <si>
    <t>Chateau Saint-Roch, Kerbuccio, Maury Sec - In Bond</t>
  </si>
  <si>
    <t>Bordeaux</t>
  </si>
  <si>
    <t>Chateau Moulin de Bayron, Bordeaux Superieur - In Bond</t>
  </si>
  <si>
    <t>Chateau Montlandrie, Castillon-Cotes de Bordeaux - In Bond</t>
  </si>
  <si>
    <t>Chateau La Grande Clotte, Lussac-Saint-Emilion - In Bond</t>
  </si>
  <si>
    <t>OWC</t>
  </si>
  <si>
    <t>Saintayme, Saint-Emilion Grand Cru - In Bond</t>
  </si>
  <si>
    <t>Cayuse, Widowmaker Chamberlin Cabernet Sauvignon, Walla Walla Valley - In Bond</t>
  </si>
  <si>
    <t>California</t>
  </si>
  <si>
    <t>Littorai, Block E Pinot Noir, Wending Vineyard, Anderson Valley - In Bond</t>
  </si>
  <si>
    <t>Cristom, Louise Vineyard Pinot Noir, Eola-Amity Hills - In Bond</t>
  </si>
  <si>
    <t>N</t>
  </si>
  <si>
    <t>None</t>
  </si>
  <si>
    <t>South Australia</t>
  </si>
  <si>
    <t>Penfolds</t>
  </si>
  <si>
    <t>Mixed Case of Penfolds</t>
  </si>
  <si>
    <t>NV</t>
  </si>
  <si>
    <t>Presentation Box</t>
  </si>
  <si>
    <t>Henschke</t>
  </si>
  <si>
    <t>Henschke, Cyril Henschke Cabernet Sauvignon, Eden Valley - In Bond</t>
  </si>
  <si>
    <t>Penfolds, Bin 707 Cabernet Sauvignon, South Australia</t>
  </si>
  <si>
    <t>Penfolds, Grange, South Australia</t>
  </si>
  <si>
    <t>Chateau Musar, Red</t>
  </si>
  <si>
    <t>Garmon, Ribera del Duero DO - In Bond</t>
  </si>
  <si>
    <t>Torres, Penedes, Mas La Plana - In Bond</t>
  </si>
  <si>
    <t>Aalto, PS, Ribera del Duero DO - In Bond</t>
  </si>
  <si>
    <t xml:space="preserve">Aalto, PS, Ribera del Duero DO - In Bond </t>
  </si>
  <si>
    <t>Mauro, Terreus, Castilla y Leon - In Bond</t>
  </si>
  <si>
    <t xml:space="preserve">Mauro, VS, Castilla y Leon - In Bond </t>
  </si>
  <si>
    <t>Mauro, VS, Castilla y Leon - In Bond</t>
  </si>
  <si>
    <t xml:space="preserve">Mauro, Terreus, Castilla y Leon - In Bond </t>
  </si>
  <si>
    <t>150cl</t>
  </si>
  <si>
    <t>CVNE, Reserva Vina Real, Rioja (Magnums) - In Bond</t>
  </si>
  <si>
    <t xml:space="preserve">Aalto, Ribera del Duero DO - In Bond </t>
  </si>
  <si>
    <t>Aalto, Ribera del Duero DO - In Bond</t>
  </si>
  <si>
    <t xml:space="preserve">San Roman, Toro DO - In Bond </t>
  </si>
  <si>
    <t>Vega Sicilia, Unico, Ribera del Duero DO</t>
  </si>
  <si>
    <t>Mixed Lot of Italian Whites</t>
  </si>
  <si>
    <t>Mixed Case of Italian Wines (Magnums)</t>
  </si>
  <si>
    <t>Piedmont</t>
  </si>
  <si>
    <t>Mauro Veglio, Barolo, Gattera - In Bond</t>
  </si>
  <si>
    <t>Tuscany</t>
  </si>
  <si>
    <t>Ornellaia</t>
  </si>
  <si>
    <t>Ornellaia, Ornellaia Vendemmia Artista Solare, Bolgheri - In Bond</t>
  </si>
  <si>
    <t>Alberelli di Giodo, Nerello Mascalese, Sicilia - In Bond</t>
  </si>
  <si>
    <t>Sette Ponti, Oreno, IGT - In Bond</t>
  </si>
  <si>
    <t>Pio Cesare, Barbaresco, Bricco - In Bond</t>
  </si>
  <si>
    <t>Giovanni Rosso, Barolo, Cerretta - In Bond</t>
  </si>
  <si>
    <t>Oddero, Barolo, Rocche di Castiglione (Magnum) - In Bond</t>
  </si>
  <si>
    <t>Giacomo Fenocchio, Barolo, Cannubi - In Bond</t>
  </si>
  <si>
    <t>Enzo Boglietti, Barolo, Arione - In Bond</t>
  </si>
  <si>
    <t>Bossi, Chianti Classico, Riserva Berardo - In Bond</t>
  </si>
  <si>
    <t>Gaja, Barolo, Dagromis - In Bond</t>
  </si>
  <si>
    <t>Isole e Olena, Chianti Classico, Gran Selezione - In Bond</t>
  </si>
  <si>
    <t>Isole e Olena, Chianti Classico, Gran Selezione (Magnums) - In Bond</t>
  </si>
  <si>
    <t>Sassicaia, Tenuta San Guido, Bolgheri</t>
  </si>
  <si>
    <t>Aldo Conterno, Barolo, Riserva Granbussia</t>
  </si>
  <si>
    <t>Mas de Daumas Gassac, Rouge, Saint-Guilhem-le-Desert IGP (Imperial)</t>
  </si>
  <si>
    <t xml:space="preserve">Hermitage Blanc Mixed Lot </t>
  </si>
  <si>
    <t>Font Courtedune, Chateauneuf-du-Pape - In Bond</t>
  </si>
  <si>
    <t>Domaine de Fondreche, Ventoux, Divergente - In Bond</t>
  </si>
  <si>
    <t>Ferrand, Chateauneuf-du-Pape - In Bond</t>
  </si>
  <si>
    <t>Domaine de Fondreche, Ventoux, Il Etait Une Fois - In Bond</t>
  </si>
  <si>
    <t>le Clos du Caillou, Chateauneuf-du-Pape</t>
  </si>
  <si>
    <t>Clos du Mont-Olivet, Chateauneuf-du-Pape</t>
  </si>
  <si>
    <t>le Clos du Caillou, Chateauneuf-du-Pape, Les Safres Blanc - In Bond</t>
  </si>
  <si>
    <t>Faurie, Hermitage</t>
  </si>
  <si>
    <t>Domaine Jean Louis Chave, Hermitage, Rouge</t>
  </si>
  <si>
    <t>E. Guigal</t>
  </si>
  <si>
    <t>E. Guigal, Cote Rotie, La Landonne</t>
  </si>
  <si>
    <t>Mixed Case of Trimbach Riesling</t>
  </si>
  <si>
    <t>Burgundy</t>
  </si>
  <si>
    <t>Herve Azo, Chablis - In Bond</t>
  </si>
  <si>
    <t>Marcel Blanche Fevre, Chablis Grand Cru, Preuses - In Bond</t>
  </si>
  <si>
    <t>Domaine d'Henri, Chablis Premier Cru, Fourchaume Heritage - In Bond</t>
  </si>
  <si>
    <t>Jean-Philippe Fichet, Puligny-Montrachet Premier Cru, Les Referts - In Bond</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</si>
  <si>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</si>
  <si>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Bonneau du Martray, Corton-Charlemagne Grand Cru</t>
  </si>
  <si>
    <t>Domaine Louis Jadot, Gevrey-Chambertin Premier Cru, Combe au Moine - In Bond</t>
  </si>
  <si>
    <t>Henri Naudin-Ferrand (Claire Naudin), Ladoix Premier Cru, La Corvee - In Bond</t>
  </si>
  <si>
    <t>Stephane Magnien, Chambolle-Musigny Premier Cru, Les Sentiers - In Bond</t>
  </si>
  <si>
    <t>Rebourgeon Mure, Pommard Premier Cru, Les Arvelets - In Bond</t>
  </si>
  <si>
    <t>Domaine Joseph Voillot, Volnay Premier Cru, Fremiets - In Bond</t>
  </si>
  <si>
    <t>Domaine Sylvain Cathiard, Vosne-Romanee Premier Cru, En Orveaux - In Bond</t>
  </si>
  <si>
    <t>Tollot Beaut, Corton Grand Cru, Rouge - In Bond</t>
  </si>
  <si>
    <t>Domaine Georges Roumier, Bonnes Mares Grand Cru - In Bond</t>
  </si>
  <si>
    <t>Domaine Albert Bichot (Pavillon), Pommard Premier Cru, Les Rugiens - In Bond</t>
  </si>
  <si>
    <t xml:space="preserve">Jane Eyre, Savigny-les-Beaune Premier Cru, Les Vergelesses </t>
  </si>
  <si>
    <t>Jane Eyre, Savigny-les-Beaune Premier Cru, Les Vergelesses</t>
  </si>
  <si>
    <t>Henri Naudin-Ferrand (Claire Naudin), Aloxe Corton - In Bond</t>
  </si>
  <si>
    <t>Domaine Armand Rousseau, Gevrey-Chambertin Premier Cru, Les Cazetiers</t>
  </si>
  <si>
    <t xml:space="preserve">Domaine Armand Rousseau, Gevrey-Chambertin Premier Cru, Lavaut Saint-Jacques </t>
  </si>
  <si>
    <t>Albert Bichot, Clos de la Roche Grand Cru - In Bond</t>
  </si>
  <si>
    <t>Albert Bichot, Bonnes Mares Grand Cru - In Bond</t>
  </si>
  <si>
    <t>Maison Ilan, Charmes-Chambertin Grand Cru, Aux Charmes Hauts - In Bond</t>
  </si>
  <si>
    <t>Maison Jessiaume, Chambertin Grand Cru - In Bond</t>
  </si>
  <si>
    <t>Domaine Armand Rousseau, Chambertin-Clos de Beze Grand Cru</t>
  </si>
  <si>
    <t>Domaine Faiveley</t>
  </si>
  <si>
    <t>Domaine Faiveley, Nuits-Saint-Georges - In Bond</t>
  </si>
  <si>
    <t>Simon Bize, Latricieres-Chambertin Grand Cru - In Bond</t>
  </si>
  <si>
    <t>Domaine de la Romanee-Conti, Echezeaux Grand Cru</t>
  </si>
  <si>
    <t>Drouhin Laroze, Chambertin-Clos de Beze</t>
  </si>
  <si>
    <t>Domaine Ponsot, Clos de la Roche Grand Cru, Cuvee Vieilles Vignes</t>
  </si>
  <si>
    <t>Domaine Comte Georges de Vogue, Chambolle-Musigny Grand Cru, Vieilles Vignes</t>
  </si>
  <si>
    <t>Mixed Case from Pomerol &amp; Saint-Emilion</t>
  </si>
  <si>
    <t>Mixed Lot of Pauillac</t>
  </si>
  <si>
    <t>Chateau du Moulin Rouge, Haut-Medoc - In Bond</t>
  </si>
  <si>
    <t>Les Allees de Cantemerle, Haut-Medoc - In Bond</t>
  </si>
  <si>
    <t>Chateau Anthonic, Moulis en Medoc - In Bond</t>
  </si>
  <si>
    <t>37.5cl</t>
  </si>
  <si>
    <t>Chateau Grand Mayne Grand Cru Classe, Saint-Emilion Grand Cru (Half Bottles)</t>
  </si>
  <si>
    <t>Chateau Brane-Cantenac 2eme Cru Classe, Margaux - In Bond</t>
  </si>
  <si>
    <t>Pagodes de Cos, Saint-Estephe - In Bond</t>
  </si>
  <si>
    <t>Chateau Batailley 5eme Cru Classe, Pauillac (Half Bottles) - In Bond</t>
  </si>
  <si>
    <t>Chateau Haut-Bages Liberal 5eme Cru Classe, Pauillac - In Bond</t>
  </si>
  <si>
    <t>Chateau Haut-Bailly Cru Classe, Pessac-Leognan - In Bond</t>
  </si>
  <si>
    <t>Chateau Cheval Blanc Premier Grand Cru Classe A, Saint-Emilion Grand Cru</t>
  </si>
  <si>
    <t xml:space="preserve">Chateau Haut-Bailly Cru Classe, Pessac-Leognan </t>
  </si>
  <si>
    <t xml:space="preserve">Chateau Margaux Premier Cru Classe, Margaux </t>
  </si>
  <si>
    <t xml:space="preserve">Chateau Clinet, Pomerol - In Bond </t>
  </si>
  <si>
    <t>Chateau Fleur Cardinale Grand Cru Classe, Saint-Emilion Grand Cru - In Bond</t>
  </si>
  <si>
    <t>Chateau La Tour du Pin, Saint-Emilion Grand Cru - In Bond</t>
  </si>
  <si>
    <t>Chateau Larrivet Haut-Brion, Pessac-Leognan - In Bond</t>
  </si>
  <si>
    <t>Chateau Palmer 3eme Cru Classe, Margaux</t>
  </si>
  <si>
    <t xml:space="preserve">Chateau Lafleur, Pomerol </t>
  </si>
  <si>
    <t>Chateau Gloria, Saint-Julien</t>
  </si>
  <si>
    <t>Carruades de Lafite, Pauillac</t>
  </si>
  <si>
    <t>Chateau Margaux Premier Cru Classe, Margaux</t>
  </si>
  <si>
    <t>Chateau Lafon-Rochet 4eme Cru Classe, Saint-Estephe - In Bond</t>
  </si>
  <si>
    <t>Chateau Latour Premier Cru Classe, Pauillac</t>
  </si>
  <si>
    <t>Chateau Calon Segur 3eme Cru Classe, Saint-Estephe</t>
  </si>
  <si>
    <t>Petrus, Pomerol - In Bond</t>
  </si>
  <si>
    <t>Chateau Ausone Premier Grand Cru Classe A, Saint-Emilion Grand Cru - In Bond</t>
  </si>
  <si>
    <t>Chateau du Glana, Saint-Julien</t>
  </si>
  <si>
    <t>Les Tourelles de Longueville, Pauillac</t>
  </si>
  <si>
    <t xml:space="preserve">Chateau Pavie Premier Grand Cru Classe A, Saint-Emilion Grand Cru </t>
  </si>
  <si>
    <t>Le Dome, Saint-Emilion</t>
  </si>
  <si>
    <t>Pavillon Rouge du Chateau Margaux, Margaux</t>
  </si>
  <si>
    <t xml:space="preserve">Carruades de Lafite, Pauillac </t>
  </si>
  <si>
    <t>Chateau Pichon Longueville Comtesse de Lalande 2eme Cru Classe, Pauillac</t>
  </si>
  <si>
    <t>Chateau Beychevelle 4eme Cru Classe, Saint-Julien</t>
  </si>
  <si>
    <t>Chateau Ducru Beaucaillou 2eme Cru Classe, Saint-Julien</t>
  </si>
  <si>
    <t>Chateau d'Yquem Premier Cru Superieur, Sauternes (Half Bottles) - In Bond</t>
  </si>
  <si>
    <t>Chateau Coutet, Premier Cru Classe, Barsac (Half Bottles)</t>
  </si>
  <si>
    <t>Chateau Rieussec, Premier Cru Classe, Sauternes (Half Bottles)</t>
  </si>
  <si>
    <t>Champagne</t>
  </si>
  <si>
    <t>Aubry, Nombre d'Or Campanae Veteres Vites Brut - In Bond</t>
  </si>
  <si>
    <t>Mas del Serral (Pepe Raventos), Ancestral Mas Brut Nature, Catalunya - In Bond</t>
  </si>
  <si>
    <t>Robert Fleury, Bolero Extra Brut - In Bond</t>
  </si>
  <si>
    <t>Paul Bara, Grand Millesime Grand Cru - In Bond</t>
  </si>
  <si>
    <t>Diebolt Vallois, Blanc de Blancs - In Bond</t>
  </si>
  <si>
    <t>70cl</t>
  </si>
  <si>
    <t>Sirius The Dalmore, Single Malt  Scotch Whisky</t>
  </si>
  <si>
    <t>Sirius Fettercairn, Single Malt Scotch Whisky</t>
  </si>
  <si>
    <t>Madeira</t>
  </si>
  <si>
    <t>Justino Henriques, Verdelho Madeira</t>
  </si>
  <si>
    <t>Port</t>
  </si>
  <si>
    <t>Da Silva, Vinho Do Porto Reserva</t>
  </si>
  <si>
    <t>Graham's 10 Year Old Tawny Port (4.5 litres)</t>
  </si>
  <si>
    <t>Quinta do Vesuvio, Douro - In Bond</t>
  </si>
  <si>
    <t>Taylor's</t>
  </si>
  <si>
    <t>Taylor's, Vintage Port - In Bond</t>
  </si>
  <si>
    <t>Delaforce, Vintage Port (Magnums) - In Bond</t>
  </si>
  <si>
    <t>Churchills, Vintage Port - In Bond</t>
  </si>
  <si>
    <t>Churchill's, Quinta da Aqua Alta Vintage Port</t>
  </si>
  <si>
    <t>Croft, Vintage Port</t>
  </si>
  <si>
    <t>Graham's</t>
  </si>
  <si>
    <t>Graham's, Vintage Port - In Bond</t>
  </si>
  <si>
    <t>In Bond</t>
  </si>
  <si>
    <t>Provenance</t>
  </si>
  <si>
    <t>Quantity in Bottles</t>
  </si>
  <si>
    <t>Packaging</t>
  </si>
  <si>
    <t>Volume Label</t>
  </si>
  <si>
    <t>Colour</t>
  </si>
  <si>
    <t>Region</t>
  </si>
  <si>
    <t>Low Estimate</t>
  </si>
  <si>
    <t>Description</t>
  </si>
  <si>
    <t>Producer</t>
  </si>
  <si>
    <t>Name</t>
  </si>
  <si>
    <t>Vintage</t>
  </si>
  <si>
    <t>Lot Number</t>
  </si>
  <si>
    <t>High Estimate</t>
  </si>
  <si>
    <t>Primary Item URL</t>
  </si>
  <si>
    <t>https://auctions.dreweatts.com/auctions/8791/drewea1-10428/lot-details/fffb1722-ac00-4884-9e50-b0f300a06624</t>
  </si>
  <si>
    <t>https://auctions.dreweatts.com/auctions/8791/drewea1-10428/lot-details/04058126-fa8b-4fb1-9016-b0f300a069c4</t>
  </si>
  <si>
    <t>https://auctions.dreweatts.com/auctions/8791/drewea1-10428/lot-details/dbbce653-0e8f-4ae7-a7da-b0f300a06cf9</t>
  </si>
  <si>
    <t>https://auctions.dreweatts.com/auctions/8791/drewea1-10428/lot-details/226dc834-8827-45f8-b3c6-b0f300a06f01</t>
  </si>
  <si>
    <t>https://auctions.dreweatts.com/auctions/8791/drewea1-10428/lot-details/b0345cda-29a1-4e8d-baa2-b0f300a0710e</t>
  </si>
  <si>
    <t>https://auctions.dreweatts.com/auctions/8791/drewea1-10428/lot-details/97a4090c-b6b2-4bab-9c15-b0f300a0731b</t>
  </si>
  <si>
    <t>https://auctions.dreweatts.com/auctions/8791/drewea1-10428/lot-details/7863d91d-c06a-45dd-a6dc-b0f300a074eb</t>
  </si>
  <si>
    <t>https://auctions.dreweatts.com/auctions/8791/drewea1-10428/lot-details/598ccf2d-ff86-409d-8140-b0f300a076c9</t>
  </si>
  <si>
    <t>https://auctions.dreweatts.com/auctions/8791/drewea1-10428/lot-details/08d6e7cf-6612-4115-be92-b0f300a077a1</t>
  </si>
  <si>
    <t>https://auctions.dreweatts.com/auctions/8791/drewea1-10428/lot-details/20ac88f5-80f5-4dca-bab1-b0f300a07878</t>
  </si>
  <si>
    <t>https://auctions.dreweatts.com/auctions/8791/drewea1-10428/lot-details/5f08aca5-42dc-4646-b81f-b0f300a07ab9</t>
  </si>
  <si>
    <t>https://auctions.dreweatts.com/auctions/8791/drewea1-10428/lot-details/5b15a30b-1296-4a44-baba-b0f300a07cb4</t>
  </si>
  <si>
    <t>https://auctions.dreweatts.com/auctions/8791/drewea1-10428/lot-details/5d1e525b-e5f3-4f2d-b0c6-b0f300a07ea4</t>
  </si>
  <si>
    <t>https://auctions.dreweatts.com/auctions/8791/drewea1-10428/lot-details/34aa9efd-1b92-4346-9fd6-b0f300a07ff6</t>
  </si>
  <si>
    <t>https://auctions.dreweatts.com/auctions/8791/drewea1-10428/lot-details/a3ee6cf6-a03c-4c29-a02a-b0f300a080d2</t>
  </si>
  <si>
    <t>https://auctions.dreweatts.com/auctions/8791/drewea1-10428/lot-details/3fb91c5d-13a1-4a6f-ada3-b0f300a081ae</t>
  </si>
  <si>
    <t>https://auctions.dreweatts.com/auctions/8791/drewea1-10428/lot-details/627c429d-f353-4c57-8c9e-b0f300a083ea</t>
  </si>
  <si>
    <t>https://auctions.dreweatts.com/auctions/8791/drewea1-10428/lot-details/2d25b2c0-300f-4899-b539-b0f300a0860e</t>
  </si>
  <si>
    <t>https://auctions.dreweatts.com/auctions/8791/drewea1-10428/lot-details/ed28fa1c-ab18-4da2-ba86-b0f300a08817</t>
  </si>
  <si>
    <t>https://auctions.dreweatts.com/auctions/8791/drewea1-10428/lot-details/f52c035c-feb8-437f-9da4-b0f300a08a24</t>
  </si>
  <si>
    <t>https://auctions.dreweatts.com/auctions/8791/drewea1-10428/lot-details/77617bfb-4ce5-4288-9b2f-b0f300a08bf4</t>
  </si>
  <si>
    <t>https://auctions.dreweatts.com/auctions/8791/drewea1-10428/lot-details/bca06a85-3f74-45cf-a815-b0f300a08d95</t>
  </si>
  <si>
    <t>https://auctions.dreweatts.com/auctions/8791/drewea1-10428/lot-details/129ddede-9531-447c-84ef-b0f300a08fa6</t>
  </si>
  <si>
    <t>https://auctions.dreweatts.com/auctions/8791/drewea1-10428/lot-details/6311210b-b9f8-474f-9051-b0f300a0907c</t>
  </si>
  <si>
    <t>https://auctions.dreweatts.com/auctions/8791/drewea1-10428/lot-details/e3ba90a7-a02a-486f-83e3-b0f300a0926a</t>
  </si>
  <si>
    <t>https://auctions.dreweatts.com/auctions/8791/drewea1-10428/lot-details/43fb92a9-aaf4-4e1b-a8f4-b0f300a09582</t>
  </si>
  <si>
    <t>https://auctions.dreweatts.com/auctions/8791/drewea1-10428/lot-details/55d23d25-4d27-4432-99da-b0f300a097e5</t>
  </si>
  <si>
    <t>https://auctions.dreweatts.com/auctions/8791/drewea1-10428/lot-details/9b3061c2-1199-419c-ab52-b0f300a09a4c</t>
  </si>
  <si>
    <t>https://auctions.dreweatts.com/auctions/8791/drewea1-10428/lot-details/ea8a7481-0359-46b5-a89e-b0f300a09ca7</t>
  </si>
  <si>
    <t>https://auctions.dreweatts.com/auctions/8791/drewea1-10428/lot-details/d070eb27-cd56-4561-b5e3-b0f300a09f74</t>
  </si>
  <si>
    <t>https://auctions.dreweatts.com/auctions/8791/drewea1-10428/lot-details/932fb517-b956-4b40-8d65-b0f300a0a148</t>
  </si>
  <si>
    <t>https://auctions.dreweatts.com/auctions/8791/drewea1-10428/lot-details/39afcb99-493c-4028-af0e-b0f300a0a351</t>
  </si>
  <si>
    <t>https://auctions.dreweatts.com/auctions/8791/drewea1-10428/lot-details/fe4122d9-e2ab-4f8c-8fd6-b0f300a0a541</t>
  </si>
  <si>
    <t>https://auctions.dreweatts.com/auctions/8791/drewea1-10428/lot-details/cadc5e86-dc52-416f-b3b4-b0f300a0a737</t>
  </si>
  <si>
    <t>https://auctions.dreweatts.com/auctions/8791/drewea1-10428/lot-details/31812151-58dd-49d6-83b5-b0f300a0a931</t>
  </si>
  <si>
    <t>https://auctions.dreweatts.com/auctions/8791/drewea1-10428/lot-details/352bc602-2ce6-469f-8aca-b0f300a0aa1a</t>
  </si>
  <si>
    <t>https://auctions.dreweatts.com/auctions/8791/drewea1-10428/lot-details/40803887-ff30-43e6-bae0-b0f300a0ac0b</t>
  </si>
  <si>
    <t>https://auctions.dreweatts.com/auctions/8791/drewea1-10428/lot-details/8b71b35f-3474-45c8-8ec5-b0f300a0ad0a</t>
  </si>
  <si>
    <t>https://auctions.dreweatts.com/auctions/8791/drewea1-10428/lot-details/6fc7034c-3979-46ec-aa54-b0f300a0adfc</t>
  </si>
  <si>
    <t>https://auctions.dreweatts.com/auctions/8791/drewea1-10428/lot-details/3d7c8a9e-8169-418d-879e-b0f300a0b00e</t>
  </si>
  <si>
    <t>https://auctions.dreweatts.com/auctions/8791/drewea1-10428/lot-details/c68dd6b6-1dac-472f-8e24-b0f300a0b2b7</t>
  </si>
  <si>
    <t>https://auctions.dreweatts.com/auctions/8791/drewea1-10428/lot-details/93f08cb5-fb60-43c8-9817-b0f300a0b505</t>
  </si>
  <si>
    <t>https://auctions.dreweatts.com/auctions/8791/drewea1-10428/lot-details/d64fa5c6-7dca-4950-bcd5-b0f300a0b6e3</t>
  </si>
  <si>
    <t>https://auctions.dreweatts.com/auctions/8791/drewea1-10428/lot-details/9558113e-849f-4871-9caa-b0f300a0b8c0</t>
  </si>
  <si>
    <t>https://auctions.dreweatts.com/auctions/8791/drewea1-10428/lot-details/c14ad899-df60-4b57-af76-b0f300a0ba66</t>
  </si>
  <si>
    <t>https://auctions.dreweatts.com/auctions/8791/drewea1-10428/lot-details/971aa5b0-fefe-4d79-b909-b0f300a0bc17</t>
  </si>
  <si>
    <t>https://auctions.dreweatts.com/auctions/8791/drewea1-10428/lot-details/94f8281f-9345-410e-a404-b0f300a0bde2</t>
  </si>
  <si>
    <t>https://auctions.dreweatts.com/auctions/8791/drewea1-10428/lot-details/677b146f-3532-437b-90e6-b0f300a0c00b</t>
  </si>
  <si>
    <t>https://auctions.dreweatts.com/auctions/8791/drewea1-10428/lot-details/63b56fd1-efd3-4bcc-bb96-b0f300a0c0de</t>
  </si>
  <si>
    <t>https://auctions.dreweatts.com/auctions/8791/drewea1-10428/lot-details/fbd35ed5-7693-4ca3-84d7-b0f300a0c1b0</t>
  </si>
  <si>
    <t>https://auctions.dreweatts.com/auctions/8791/drewea1-10428/lot-details/8e79fc2b-c737-497b-b4d1-b0f300a0c3a1</t>
  </si>
  <si>
    <t>https://auctions.dreweatts.com/auctions/8791/drewea1-10428/lot-details/9c85a117-528d-4b59-952c-b0f300a0c563</t>
  </si>
  <si>
    <t>https://auctions.dreweatts.com/auctions/8791/drewea1-10428/lot-details/e6ad9a14-b87e-4395-89dd-b0f300a0c739</t>
  </si>
  <si>
    <t>https://auctions.dreweatts.com/auctions/8791/drewea1-10428/lot-details/278bc806-aed7-4844-aec5-b0f300a0c938</t>
  </si>
  <si>
    <t>https://auctions.dreweatts.com/auctions/8791/drewea1-10428/lot-details/458ae614-0d7d-4047-89c2-b0f300a0cad0</t>
  </si>
  <si>
    <t>https://auctions.dreweatts.com/auctions/8791/drewea1-10428/lot-details/ef78aa2d-953f-4e92-bcf1-b0f300a0ccca</t>
  </si>
  <si>
    <t>https://auctions.dreweatts.com/auctions/8791/drewea1-10428/lot-details/6c2898cc-6b17-40b2-b2b1-b0f300a0ced3</t>
  </si>
  <si>
    <t>https://auctions.dreweatts.com/auctions/8791/drewea1-10428/lot-details/34cee5ea-f1ae-4124-9dec-b0f300a0d08e</t>
  </si>
  <si>
    <t>https://auctions.dreweatts.com/auctions/8791/drewea1-10428/lot-details/2826aa1a-aeb4-4c8f-b624-b0f300a0d20a</t>
  </si>
  <si>
    <t>https://auctions.dreweatts.com/auctions/8791/drewea1-10428/lot-details/6e792cef-fdb8-4b2a-bde5-b0f300a0d406</t>
  </si>
  <si>
    <t>https://auctions.dreweatts.com/auctions/8791/drewea1-10428/lot-details/1c57cd6f-0722-4eed-9c72-b0f300a0d5d6</t>
  </si>
  <si>
    <t>https://auctions.dreweatts.com/auctions/8791/drewea1-10428/lot-details/7b93fe5f-d1fc-4810-9a52-b0f300a0d7cb</t>
  </si>
  <si>
    <t>https://auctions.dreweatts.com/auctions/8791/drewea1-10428/lot-details/6bd11920-40be-441d-90bb-b0f300a0d9b3</t>
  </si>
  <si>
    <t>https://auctions.dreweatts.com/auctions/8791/drewea1-10428/lot-details/73b475c3-2da8-48cf-a0e2-b0f300a0db70</t>
  </si>
  <si>
    <t>https://auctions.dreweatts.com/auctions/8791/drewea1-10428/lot-details/91b1e1f6-15aa-4ada-995e-b0f300a0dd31</t>
  </si>
  <si>
    <t>https://auctions.dreweatts.com/auctions/8791/drewea1-10428/lot-details/3ab2cf5d-f002-460f-97c1-b0f300a0ded5</t>
  </si>
  <si>
    <t>https://auctions.dreweatts.com/auctions/8791/drewea1-10428/lot-details/997ee70c-7e76-4175-8169-b0f300a0e082</t>
  </si>
  <si>
    <t>https://auctions.dreweatts.com/auctions/8791/drewea1-10428/lot-details/445fe30d-e494-4d88-a556-b0f300a0e23c</t>
  </si>
  <si>
    <t>https://auctions.dreweatts.com/auctions/8791/drewea1-10428/lot-details/2e86ac63-97ac-486b-acf1-b0f300a0e44d</t>
  </si>
  <si>
    <t>https://auctions.dreweatts.com/auctions/8791/drewea1-10428/lot-details/e7577576-b41f-4cf7-b60c-b0f300a0e618</t>
  </si>
  <si>
    <t>https://auctions.dreweatts.com/auctions/8791/drewea1-10428/lot-details/2399aec4-c6be-4bd2-b220-b0f300a0e804</t>
  </si>
  <si>
    <t>https://auctions.dreweatts.com/auctions/8791/drewea1-10428/lot-details/1a1c04e0-cb68-4ea9-b6ca-b0f300a0ea41</t>
  </si>
  <si>
    <t>https://auctions.dreweatts.com/auctions/8791/drewea1-10428/lot-details/7bf455f7-943c-4c70-976b-b0f300a0ec24</t>
  </si>
  <si>
    <t>https://auctions.dreweatts.com/auctions/8791/drewea1-10428/lot-details/fa7b7b7c-6f4e-4a6e-bd67-b0f300a0ee19</t>
  </si>
  <si>
    <t>https://auctions.dreweatts.com/auctions/8791/drewea1-10428/lot-details/7435cb3f-d444-4980-ac5d-b0f300a0f084</t>
  </si>
  <si>
    <t>https://auctions.dreweatts.com/auctions/8791/drewea1-10428/lot-details/795362b2-313f-4db7-b1be-b0f300a0f254</t>
  </si>
  <si>
    <t>https://auctions.dreweatts.com/auctions/8791/drewea1-10428/lot-details/3a757f5b-327d-433b-a787-b0f300a0f49e</t>
  </si>
  <si>
    <t>https://auctions.dreweatts.com/auctions/8791/drewea1-10428/lot-details/ef307196-c6c5-48bf-b4d2-b0f300a0f6e4</t>
  </si>
  <si>
    <t>https://auctions.dreweatts.com/auctions/8791/drewea1-10428/lot-details/2b45d10d-da5e-4ce1-9f1d-b0f300a0f8fb</t>
  </si>
  <si>
    <t>https://auctions.dreweatts.com/auctions/8791/drewea1-10428/lot-details/fa1ee51f-ee7e-4e70-b76a-b0f300a0fb24</t>
  </si>
  <si>
    <t>https://auctions.dreweatts.com/auctions/8791/drewea1-10428/lot-details/60ca3367-7220-4cc5-8690-b0f300a0fd23</t>
  </si>
  <si>
    <t>https://auctions.dreweatts.com/auctions/8791/drewea1-10428/lot-details/22e06ed1-4059-4eb3-ad14-b0f300a0ff21</t>
  </si>
  <si>
    <t>https://auctions.dreweatts.com/auctions/8791/drewea1-10428/lot-details/7b6c21c0-c5c7-4d56-be95-b0f300a100f5</t>
  </si>
  <si>
    <t>https://auctions.dreweatts.com/auctions/8791/drewea1-10428/lot-details/a3458441-e4fb-4a20-9f3a-b0f300a1025b</t>
  </si>
  <si>
    <t>https://auctions.dreweatts.com/auctions/8791/drewea1-10428/lot-details/29fc6246-1990-4e46-a2db-b0f300a10323</t>
  </si>
  <si>
    <t>https://auctions.dreweatts.com/auctions/8791/drewea1-10428/lot-details/cd18ff2e-3737-482c-af53-b0f300a10416</t>
  </si>
  <si>
    <t>https://auctions.dreweatts.com/auctions/8791/drewea1-10428/lot-details/90a2c9d9-b3e7-4d2d-bc36-b0f300a1067c</t>
  </si>
  <si>
    <t>https://auctions.dreweatts.com/auctions/8791/drewea1-10428/lot-details/d7d156d8-c1c2-4a5a-870f-b0f300a107d8</t>
  </si>
  <si>
    <t>https://auctions.dreweatts.com/auctions/8791/drewea1-10428/lot-details/d0707df2-3bdc-4148-b5e0-b0f300a10a3c</t>
  </si>
  <si>
    <t>https://auctions.dreweatts.com/auctions/8791/drewea1-10428/lot-details/8056cb12-d26d-4113-8568-b0f300a10c0e</t>
  </si>
  <si>
    <t>https://auctions.dreweatts.com/auctions/8791/drewea1-10428/lot-details/e8565622-83a0-42bd-bed1-b0f300a10da1</t>
  </si>
  <si>
    <t>https://auctions.dreweatts.com/auctions/8791/drewea1-10428/lot-details/127114c0-be1a-4f6c-9619-b0f300a10f18</t>
  </si>
  <si>
    <t>https://auctions.dreweatts.com/auctions/8791/drewea1-10428/lot-details/920430b0-7f5f-4cc6-bf99-b0f300a11196</t>
  </si>
  <si>
    <t>https://auctions.dreweatts.com/auctions/8791/drewea1-10428/lot-details/78c9570b-11a3-41b5-87b5-b0f300a1136f</t>
  </si>
  <si>
    <t>https://auctions.dreweatts.com/auctions/8791/drewea1-10428/lot-details/4ad26ee4-7a28-4a51-be86-b0f300a11565</t>
  </si>
  <si>
    <t>https://auctions.dreweatts.com/auctions/8791/drewea1-10428/lot-details/faeabf6c-821e-4c71-a0a6-b0f300a11780</t>
  </si>
  <si>
    <t>https://auctions.dreweatts.com/auctions/8791/drewea1-10428/lot-details/d974939a-5fbc-4f0a-b82e-b0f300a11996</t>
  </si>
  <si>
    <t>https://auctions.dreweatts.com/auctions/8791/drewea1-10428/lot-details/1c23e2d2-bd29-490e-a71d-b0f300a11b25</t>
  </si>
  <si>
    <t>https://auctions.dreweatts.com/auctions/8791/drewea1-10428/lot-details/c4473f99-31ad-4bcf-b708-b0f300a11ceb</t>
  </si>
  <si>
    <t>https://auctions.dreweatts.com/auctions/8791/drewea1-10428/lot-details/77840b2f-6b55-4989-9b2c-b0f300a11eef</t>
  </si>
  <si>
    <t>https://auctions.dreweatts.com/auctions/8791/drewea1-10428/lot-details/bb1f8a9d-4b9d-46b7-a51a-b0f300a120c4</t>
  </si>
  <si>
    <t>https://auctions.dreweatts.com/auctions/8791/drewea1-10428/lot-details/fdb1b9f7-ce2d-4772-aedd-b0f300a122d1</t>
  </si>
  <si>
    <t>https://auctions.dreweatts.com/auctions/8791/drewea1-10428/lot-details/f97f88b3-1fb6-47ac-9503-b0f300a1251a</t>
  </si>
  <si>
    <t>https://auctions.dreweatts.com/auctions/8791/drewea1-10428/lot-details/636cc0a0-5edd-4904-beed-b0f300a1268c</t>
  </si>
  <si>
    <t>https://auctions.dreweatts.com/auctions/8791/drewea1-10428/lot-details/27b6669c-0688-474c-80ff-b0f300a12886</t>
  </si>
  <si>
    <t>https://auctions.dreweatts.com/auctions/8791/drewea1-10428/lot-details/4b3e089c-3384-4220-8e1c-b0f300a12a31</t>
  </si>
  <si>
    <t>https://auctions.dreweatts.com/auctions/8791/drewea1-10428/lot-details/88d04b2b-2088-4f67-a06e-b0f300a12c46</t>
  </si>
  <si>
    <t>https://auctions.dreweatts.com/auctions/8791/drewea1-10428/lot-details/96312184-b6eb-41ce-920d-b0f300a12e53</t>
  </si>
  <si>
    <t>https://auctions.dreweatts.com/auctions/8791/drewea1-10428/lot-details/6af2d8dc-52c6-434b-aa52-b0f300a130cc</t>
  </si>
  <si>
    <t>https://auctions.dreweatts.com/auctions/8791/drewea1-10428/lot-details/2f2ec66d-08ee-4a1e-9da2-b0f300a132d4</t>
  </si>
  <si>
    <t>https://auctions.dreweatts.com/auctions/8791/drewea1-10428/lot-details/99301086-fb66-4c19-b0cf-b0f300a134f9</t>
  </si>
  <si>
    <t>https://auctions.dreweatts.com/auctions/8791/drewea1-10428/lot-details/14148698-a780-42ab-ac8d-b0f300a13858</t>
  </si>
  <si>
    <t>https://auctions.dreweatts.com/auctions/8791/drewea1-10428/lot-details/3edb769c-7967-49b8-9998-b0f300a13a73</t>
  </si>
  <si>
    <t>https://auctions.dreweatts.com/auctions/8791/drewea1-10428/lot-details/8759f0b7-9a35-4d80-a814-b0f300a13c9d</t>
  </si>
  <si>
    <t>https://auctions.dreweatts.com/auctions/8791/drewea1-10428/lot-details/55377575-6f68-4a70-8926-b0f300a13ed0</t>
  </si>
  <si>
    <t>https://auctions.dreweatts.com/auctions/8791/drewea1-10428/lot-details/dc904e6f-4661-4f34-a077-b0f300a140fe</t>
  </si>
  <si>
    <t>https://auctions.dreweatts.com/auctions/8791/drewea1-10428/lot-details/1dded106-db3c-4eb2-a33b-b0f300a14314</t>
  </si>
  <si>
    <t>https://auctions.dreweatts.com/auctions/8791/drewea1-10428/lot-details/b9234796-bba3-4e7b-a6f5-b0f300a14500</t>
  </si>
  <si>
    <t>https://auctions.dreweatts.com/auctions/8791/drewea1-10428/lot-details/d3270116-482f-4bdb-ae30-b0f300a145ca</t>
  </si>
  <si>
    <t>https://auctions.dreweatts.com/auctions/8791/drewea1-10428/lot-details/4b53d05a-f6c4-4d13-bedb-b0f300a1468e</t>
  </si>
  <si>
    <t>https://auctions.dreweatts.com/auctions/8791/drewea1-10428/lot-details/f9dbeb19-1337-4b83-ad2b-b0f300a14758</t>
  </si>
  <si>
    <t>https://auctions.dreweatts.com/auctions/8791/drewea1-10428/lot-details/36596629-ba35-443a-9f7b-b0f300a14813</t>
  </si>
  <si>
    <t>https://auctions.dreweatts.com/auctions/8791/drewea1-10428/lot-details/b184d650-983b-4d8c-b464-b0f300a148dd</t>
  </si>
  <si>
    <t>https://auctions.dreweatts.com/auctions/8791/drewea1-10428/lot-details/f216cd87-eab1-45da-a7d2-b0f300a149cc</t>
  </si>
  <si>
    <t>https://auctions.dreweatts.com/auctions/8791/drewea1-10428/lot-details/3f0c14c7-3c81-4359-9009-b0f300a14a87</t>
  </si>
  <si>
    <t>https://auctions.dreweatts.com/auctions/8791/drewea1-10428/lot-details/4aac9121-338b-4616-9c6d-b0f300a14ccc</t>
  </si>
  <si>
    <t>https://auctions.dreweatts.com/auctions/8791/drewea1-10428/lot-details/5660364d-936f-4f81-a13b-b0f300a14eec</t>
  </si>
  <si>
    <t>https://auctions.dreweatts.com/auctions/8791/drewea1-10428/lot-details/6519f9ee-f0cd-4d6b-9ff6-b0f300a150e2</t>
  </si>
  <si>
    <t>https://auctions.dreweatts.com/auctions/8791/drewea1-10428/lot-details/282bfc8b-7a0d-455e-85d7-b0f300a152dc</t>
  </si>
  <si>
    <t>https://auctions.dreweatts.com/auctions/8791/drewea1-10428/lot-details/eee09845-9e70-40c7-9fbd-b0f300a154e0</t>
  </si>
  <si>
    <t>https://auctions.dreweatts.com/auctions/8791/drewea1-10428/lot-details/5eab3a4a-1433-4de5-9128-b0f300a156e9</t>
  </si>
  <si>
    <t>https://auctions.dreweatts.com/auctions/8791/drewea1-10428/lot-details/a9fa7e7b-95ab-477f-9c90-b0f300a158f4</t>
  </si>
  <si>
    <t>https://auctions.dreweatts.com/auctions/8791/drewea1-10428/lot-details/139b9e61-6207-4d73-8348-b0f300a15af3</t>
  </si>
  <si>
    <t>https://auctions.dreweatts.com/auctions/8791/drewea1-10428/lot-details/835478b1-4eb4-4b2d-9c13-b0f300a15ce0</t>
  </si>
  <si>
    <t>https://auctions.dreweatts.com/auctions/8791/drewea1-10428/lot-details/2b5a9f11-9478-4bfe-ac01-b0f300a15e61</t>
  </si>
  <si>
    <t>https://auctions.dreweatts.com/auctions/8791/drewea1-10428/lot-details/e2bf3c6f-c785-4f45-8310-b0f300a15f4b</t>
  </si>
  <si>
    <t>https://auctions.dreweatts.com/auctions/8791/drewea1-10428/lot-details/a864a10c-a6c5-4585-a23c-b0f300a16018</t>
  </si>
  <si>
    <t>https://auctions.dreweatts.com/auctions/8791/drewea1-10428/lot-details/24867ed8-2977-45f2-a369-b0f300a161cc</t>
  </si>
  <si>
    <t>https://auctions.dreweatts.com/auctions/8791/drewea1-10428/lot-details/58b98b92-dcdf-4690-bb24-b0f300a1633a</t>
  </si>
  <si>
    <t>https://auctions.dreweatts.com/auctions/8791/drewea1-10428/lot-details/e5771c90-3436-44d9-850d-b0f300a164fc</t>
  </si>
  <si>
    <t>https://auctions.dreweatts.com/auctions/8791/drewea1-10428/lot-details/07b07f41-3938-4994-bd01-b0f300a16677</t>
  </si>
  <si>
    <t>https://auctions.dreweatts.com/auctions/8791/drewea1-10428/lot-details/12c723b2-eaf5-483f-881b-b0f300a16855</t>
  </si>
  <si>
    <t>https://auctions.dreweatts.com/auctions/8791/drewea1-10428/lot-details/c98efb48-913f-4ed1-9d08-b0f300a16a11</t>
  </si>
  <si>
    <t>https://auctions.dreweatts.com/auctions/8791/drewea1-10428/lot-details/ed2be36a-0026-4f3d-94b7-b0f300a16be5</t>
  </si>
  <si>
    <t>https://auctions.dreweatts.com/auctions/8791/drewea1-10428/lot-details/e8a1a5a6-a1c5-4d0b-83fc-b0f300a16d58</t>
  </si>
  <si>
    <t>https://auctions.dreweatts.com/auctions/8791/drewea1-10428/lot-details/71cabe42-ba6d-4e91-a939-b0f300a16f23</t>
  </si>
  <si>
    <t>https://auctions.dreweatts.com/auctions/8791/drewea1-10428/lot-details/e45b4115-0672-4982-b43e-b0f300a1712b</t>
  </si>
  <si>
    <t>https://auctions.dreweatts.com/auctions/8791/drewea1-10428/lot-details/1dca6f03-5b93-400d-a3bd-b0f300a17346</t>
  </si>
  <si>
    <t>https://auctions.dreweatts.com/auctions/8791/drewea1-10428/lot-details/457737e7-5e3e-4bf4-97b3-b0f300a1760f</t>
  </si>
  <si>
    <t>https://auctions.dreweatts.com/auctions/8791/drewea1-10428/lot-details/92f3e658-5a4e-45ca-8cc5-b0f300a1799c</t>
  </si>
  <si>
    <t>https://auctions.dreweatts.com/auctions/8791/drewea1-10428/lot-details/756b003a-0a62-421d-86a5-b0f300a17c83</t>
  </si>
  <si>
    <t>https://auctions.dreweatts.com/auctions/8791/drewea1-10428/lot-details/fb0621ad-77ca-4396-8365-b0f300a17e8b</t>
  </si>
  <si>
    <t>https://auctions.dreweatts.com/auctions/8791/drewea1-10428/lot-details/4d9006ce-9b77-42a0-ad6b-b0f300a17ff9</t>
  </si>
  <si>
    <t>https://auctions.dreweatts.com/auctions/8791/drewea1-10428/lot-details/88336aa8-edef-47da-b416-b0f300a181ce</t>
  </si>
  <si>
    <t>https://auctions.dreweatts.com/auctions/8791/drewea1-10428/lot-details/c2ab1047-0aae-4e89-b85a-b0f300a18349</t>
  </si>
  <si>
    <t>https://auctions.dreweatts.com/auctions/8791/drewea1-10428/lot-details/39a55874-7143-4a2f-954f-b0f300a18527</t>
  </si>
  <si>
    <t>https://auctions.dreweatts.com/auctions/8791/drewea1-10428/lot-details/6aed154d-87a3-44e5-a1d7-b0f300a186ff</t>
  </si>
  <si>
    <t>https://auctions.dreweatts.com/auctions/8791/drewea1-10428/lot-details/7107a6da-ea74-4670-acd0-b0f300a18920</t>
  </si>
  <si>
    <t>https://auctions.dreweatts.com/auctions/8791/drewea1-10428/lot-details/fc192432-5a3b-4103-b168-b0f300a18ae7</t>
  </si>
  <si>
    <t>https://auctions.dreweatts.com/auctions/8791/drewea1-10428/lot-details/08c27dfe-7138-481b-bfc3-b0f300a18c90</t>
  </si>
  <si>
    <t>https://auctions.dreweatts.com/auctions/8791/drewea1-10428/lot-details/05cd3d1c-5fdf-4923-b874-b0f300a18e6b</t>
  </si>
  <si>
    <t>https://auctions.dreweatts.com/auctions/8791/drewea1-10428/lot-details/0611280c-c19d-4b16-b8d0-b0f300a18fec</t>
  </si>
  <si>
    <t>https://auctions.dreweatts.com/auctions/8791/drewea1-10428/lot-details/a1efd356-347a-4582-b28a-b0f300a19194</t>
  </si>
  <si>
    <t>https://auctions.dreweatts.com/auctions/8791/drewea1-10428/lot-details/0b77955e-10f4-43eb-b204-b0f300a1938b</t>
  </si>
  <si>
    <t>https://auctions.dreweatts.com/auctions/8791/drewea1-10428/lot-details/4a315ba5-4028-4979-8c21-b0f300a19516</t>
  </si>
  <si>
    <t>https://auctions.dreweatts.com/auctions/8791/drewea1-10428/lot-details/77275f23-f0ea-44aa-b684-b0f300a196cc</t>
  </si>
  <si>
    <t>https://auctions.dreweatts.com/auctions/8791/drewea1-10428/lot-details/d6823970-30c6-435f-8b71-b0f300a1989e</t>
  </si>
  <si>
    <t>https://auctions.dreweatts.com/auctions/8791/drewea1-10428/lot-details/28df11fe-fd65-479b-9afe-b0f300a19a6e</t>
  </si>
  <si>
    <t>https://auctions.dreweatts.com/auctions/8791/drewea1-10428/lot-details/026a9d1c-74b5-4b6a-98cf-b0f300a19c69</t>
  </si>
  <si>
    <t>https://auctions.dreweatts.com/auctions/8791/drewea1-10428/lot-details/abc8abf7-db0a-4541-845a-b0f300a19e08</t>
  </si>
  <si>
    <t>https://auctions.dreweatts.com/auctions/8791/drewea1-10428/lot-details/394c2740-63ed-4131-922a-b0f300a19fc1</t>
  </si>
  <si>
    <t>https://auctions.dreweatts.com/auctions/8791/drewea1-10428/lot-details/a7e55a4d-0a26-4ea0-ba93-b0f300a1a17b</t>
  </si>
  <si>
    <t>https://auctions.dreweatts.com/auctions/8791/drewea1-10428/lot-details/7dc4d2eb-881e-496b-9057-b0f300a1a321</t>
  </si>
  <si>
    <t>https://auctions.dreweatts.com/auctions/8791/drewea1-10428/lot-details/e6d29a7a-38f1-42f6-a40e-b0f300a1a4ad</t>
  </si>
  <si>
    <t>https://auctions.dreweatts.com/auctions/8791/drewea1-10428/lot-details/1cdb705b-3fa1-47c9-9c76-b0f300a1a670</t>
  </si>
  <si>
    <t>https://auctions.dreweatts.com/auctions/8791/drewea1-10428/lot-details/23249298-1b9c-49a6-b2d8-b0f300a1a813</t>
  </si>
  <si>
    <t>https://auctions.dreweatts.com/auctions/8791/drewea1-10428/lot-details/7f9191ff-a32e-49f9-8313-b0f300a1a9e5</t>
  </si>
  <si>
    <t>https://auctions.dreweatts.com/auctions/8791/drewea1-10428/lot-details/88719919-1ca5-4641-a679-b0f300a1ac0f</t>
  </si>
  <si>
    <t>https://auctions.dreweatts.com/auctions/8791/drewea1-10428/lot-details/d92fd795-5ea6-42d8-b635-b0f300a1add2</t>
  </si>
  <si>
    <t>https://auctions.dreweatts.com/auctions/8791/drewea1-10428/lot-details/2190fedd-8d5e-4bc4-890c-b0f300a1af65</t>
  </si>
  <si>
    <t>https://auctions.dreweatts.com/auctions/8791/drewea1-10428/lot-details/9a53d896-d98f-497e-a701-b0f300a1b118</t>
  </si>
  <si>
    <t>https://auctions.dreweatts.com/auctions/8791/drewea1-10428/lot-details/5a782991-49d6-453e-9852-b0f300a1b325</t>
  </si>
  <si>
    <t>https://auctions.dreweatts.com/auctions/8791/drewea1-10428/lot-details/9d323deb-c093-45f3-b7e6-b0f300a1b4e4</t>
  </si>
  <si>
    <t>https://auctions.dreweatts.com/auctions/8791/drewea1-10428/lot-details/25787822-0ceb-4053-a586-b0f300a1b680</t>
  </si>
  <si>
    <t>https://auctions.dreweatts.com/auctions/8791/drewea1-10428/lot-details/7ac1ff6d-1218-4759-acfc-b0f300a1b824</t>
  </si>
  <si>
    <t>https://auctions.dreweatts.com/auctions/8791/drewea1-10428/lot-details/48668856-5cb3-4001-8a34-b0f300a1b9b4</t>
  </si>
  <si>
    <t>https://auctions.dreweatts.com/auctions/8791/drewea1-10428/lot-details/103d4baf-2938-4e2c-b6f5-b0f300a1bbad</t>
  </si>
  <si>
    <t>https://auctions.dreweatts.com/auctions/8791/drewea1-10428/lot-details/41423f8f-669c-4057-a812-b0f300a1bd2a</t>
  </si>
  <si>
    <t>https://auctions.dreweatts.com/auctions/8791/drewea1-10428/lot-details/f530aff5-8a48-4464-bb8d-b0f300a1bef1</t>
  </si>
  <si>
    <t>https://auctions.dreweatts.com/auctions/8791/drewea1-10428/lot-details/9357dda4-2660-4e49-97b6-b0f300a1c106</t>
  </si>
  <si>
    <t>https://auctions.dreweatts.com/auctions/8791/drewea1-10428/lot-details/6d9a2c9a-457b-4746-a627-b0f300a1c408</t>
  </si>
  <si>
    <t>https://auctions.dreweatts.com/auctions/8791/drewea1-10428/lot-details/bc13253f-4a7b-4f64-9149-b0f300a1c5db</t>
  </si>
  <si>
    <t>https://auctions.dreweatts.com/auctions/8791/drewea1-10428/lot-details/d5e57bc1-1eee-4252-9a47-b0f300a1c7f8</t>
  </si>
  <si>
    <t>https://auctions.dreweatts.com/auctions/8791/drewea1-10428/lot-details/b4e5e319-472d-4b9d-a31f-b0f300a1c99d</t>
  </si>
  <si>
    <t>https://auctions.dreweatts.com/auctions/8791/drewea1-10428/lot-details/7770dc29-6720-431d-b20f-b0f300a1cb3a</t>
  </si>
  <si>
    <t>https://auctions.dreweatts.com/auctions/8791/drewea1-10428/lot-details/8de6b0ac-8b26-46c0-a52a-b0f300a1cd05</t>
  </si>
  <si>
    <t>https://auctions.dreweatts.com/auctions/8791/drewea1-10428/lot-details/a537ff67-521d-48d5-95da-b0f300a1cec1</t>
  </si>
  <si>
    <t>https://auctions.dreweatts.com/auctions/8791/drewea1-10428/lot-details/6584166b-63f8-4754-b10e-b0f300a1d064</t>
  </si>
  <si>
    <t>https://auctions.dreweatts.com/auctions/8791/drewea1-10428/lot-details/3963acd4-3067-4c3b-84fe-b0f300a1d259</t>
  </si>
  <si>
    <t>https://auctions.dreweatts.com/auctions/8791/drewea1-10428/lot-details/9ea5444c-ea1f-445e-887e-b0f300a1d410</t>
  </si>
  <si>
    <t>https://auctions.dreweatts.com/auctions/8791/drewea1-10428/lot-details/c9b08e99-2b48-4be5-be6d-b0f300a1d58e</t>
  </si>
  <si>
    <t>https://auctions.dreweatts.com/auctions/8791/drewea1-10428/lot-details/8b6d54ac-6c76-4edf-a9c6-b0f300a1d759</t>
  </si>
  <si>
    <t>https://auctions.dreweatts.com/auctions/8791/drewea1-10428/lot-details/8c44227d-749b-40a4-85d4-b0f300a1d91b</t>
  </si>
  <si>
    <t>https://auctions.dreweatts.com/auctions/8791/drewea1-10428/lot-details/ba66682b-1eb4-4b96-b456-b0f300a1db0c</t>
  </si>
  <si>
    <t>https://auctions.dreweatts.com/auctions/8791/drewea1-10428/lot-details/97cd4535-2246-4d37-8e85-b0f300a1dce6</t>
  </si>
  <si>
    <t>https://auctions.dreweatts.com/auctions/8791/drewea1-10428/lot-details/b1742e46-4a19-4699-8bfb-b0f300a1dfc1</t>
  </si>
  <si>
    <t>https://auctions.dreweatts.com/auctions/8791/drewea1-10428/lot-details/a5d22918-dec6-400a-8a8d-b0f300a1e183</t>
  </si>
  <si>
    <t>https://auctions.dreweatts.com/auctions/8791/drewea1-10428/lot-details/d40dbfea-e775-4a44-9029-b0f300a1e239</t>
  </si>
  <si>
    <t>https://auctions.dreweatts.com/auctions/8791/drewea1-10428/lot-details/1d10b748-b582-4d01-927c-b0f300a1e42f</t>
  </si>
  <si>
    <t>https://auctions.dreweatts.com/auctions/8791/drewea1-10428/lot-details/6005ef2e-a4d2-4ff7-99ec-b0f300a1e641</t>
  </si>
  <si>
    <t>https://auctions.dreweatts.com/auctions/8791/drewea1-10428/lot-details/8bfd8d64-0055-41f6-952e-b0f300a1e82d</t>
  </si>
  <si>
    <t>https://auctions.dreweatts.com/auctions/8791/drewea1-10428/lot-details/6223351a-4e73-4873-bc26-b0f300a1e99b</t>
  </si>
  <si>
    <t>https://auctions.dreweatts.com/auctions/8791/drewea1-10428/lot-details/45968621-a346-439c-b111-b0f300a1eb6f</t>
  </si>
  <si>
    <t>https://auctions.dreweatts.com/auctions/8791/drewea1-10428/lot-details/2538788d-9e18-4fed-9902-b0f300a1ed03</t>
  </si>
  <si>
    <t>https://auctions.dreweatts.com/auctions/8791/drewea1-10428/lot-details/ffda78a6-2259-489e-a5cb-b0f300a1eee9</t>
  </si>
  <si>
    <t>https://auctions.dreweatts.com/auctions/8791/drewea1-10428/lot-details/714c1c22-2ef9-45ae-aa6a-b0f300a1f0b5</t>
  </si>
  <si>
    <t>https://auctions.dreweatts.com/auctions/8791/drewea1-10428/lot-details/c162e464-b852-410a-9af0-b0f300a1f277</t>
  </si>
  <si>
    <t>https://auctions.dreweatts.com/auctions/8791/drewea1-10428/lot-details/b0a1ac9b-33ad-4df8-8886-b0f300a1f428</t>
  </si>
  <si>
    <t>https://auctions.dreweatts.com/auctions/8791/drewea1-10428/lot-details/41df61dd-c750-4cd9-8361-b0f300a1f5d6</t>
  </si>
  <si>
    <t>https://auctions.dreweatts.com/auctions/8791/drewea1-10428/lot-details/5e5c8684-ce64-4ff8-a55f-b0f300a1f7a5</t>
  </si>
  <si>
    <t>https://auctions.dreweatts.com/auctions/8791/drewea1-10428/lot-details/626aea12-7005-4679-8178-b0f300a1f989</t>
  </si>
  <si>
    <t>https://auctions.dreweatts.com/auctions/8791/drewea1-10428/lot-details/ee94d29c-cdba-47be-9d2c-b0f300a1fb70</t>
  </si>
  <si>
    <t>https://auctions.dreweatts.com/auctions/8791/drewea1-10428/lot-details/d50a642e-8b02-45fa-8fc4-b0f300a1fd6e</t>
  </si>
  <si>
    <t>https://auctions.dreweatts.com/auctions/8791/drewea1-10428/lot-details/db5e5973-7d08-42c9-aed5-b0f300a1ff43</t>
  </si>
  <si>
    <t>https://auctions.dreweatts.com/auctions/8791/drewea1-10428/lot-details/b41d4b1e-aadf-400a-b42f-b0f300a20111</t>
  </si>
  <si>
    <t>https://auctions.dreweatts.com/auctions/8791/drewea1-10428/lot-details/148608d8-86a1-41c2-89a1-b0f300a202ea</t>
  </si>
  <si>
    <t>https://auctions.dreweatts.com/auctions/8791/drewea1-10428/lot-details/ab94338a-5efc-4ed5-9b1b-b0f300a204ec</t>
  </si>
  <si>
    <t>https://auctions.dreweatts.com/auctions/8791/drewea1-10428/lot-details/7ffc5206-12b8-43e3-a71d-b0f300a20a50</t>
  </si>
  <si>
    <t>https://auctions.dreweatts.com/auctions/8791/drewea1-10428/lot-details/f1e6d2d5-1138-417a-bb5d-b0f300a20c3c</t>
  </si>
  <si>
    <t>https://auctions.dreweatts.com/auctions/8791/drewea1-10428/lot-details/c8179884-036f-4463-b5b7-b0f300a20e42</t>
  </si>
  <si>
    <t>https://auctions.dreweatts.com/auctions/8791/drewea1-10428/lot-details/325701a1-7579-48ed-8e25-b0f300a2109a</t>
  </si>
  <si>
    <t>https://auctions.dreweatts.com/auctions/8791/drewea1-10428/lot-details/30fc5723-404b-45dc-a812-b0f300a21278</t>
  </si>
  <si>
    <t>https://auctions.dreweatts.com/auctions/8791/drewea1-10428/lot-details/66e356e8-461b-46ea-a220-b0f300a214d9</t>
  </si>
  <si>
    <t>https://auctions.dreweatts.com/auctions/8791/drewea1-10428/lot-details/9c27f332-aa4a-4fd7-bc8f-b0f300a2167f</t>
  </si>
  <si>
    <t>https://auctions.dreweatts.com/auctions/8791/drewea1-10428/lot-details/da441509-609a-4d80-8b88-b0f300a2186e</t>
  </si>
  <si>
    <t>https://auctions.dreweatts.com/auctions/8791/drewea1-10428/lot-details/5f00ae04-66d4-4aa3-b90f-b0f300a21a61</t>
  </si>
  <si>
    <t>https://auctions.dreweatts.com/auctions/8791/drewea1-10428/lot-details/912a4b6f-a606-444d-8842-b0f300a21c67</t>
  </si>
  <si>
    <t>Graham's, Vintage Port</t>
  </si>
  <si>
    <t>Owned by a member of the Symington family and stored with Private Reserves, before transfer to LCB Eton Park.</t>
  </si>
  <si>
    <t>Dow's, Vintage Port</t>
  </si>
  <si>
    <t>Dow's</t>
  </si>
  <si>
    <t>Purchased en primeur from Berry Bros. &amp; Rudd, moved to a private temperature-controlled storage in 2010.</t>
  </si>
  <si>
    <t>Cognac</t>
  </si>
  <si>
    <t>Hine</t>
  </si>
  <si>
    <t>Acquired in cask from Bristol Spirits Ltd. in 1988, it was subsequently bottled in May 2006 under the supervision of Bernard Hine. The cases were transferred to London City Bond where they have been held ever since.</t>
  </si>
  <si>
    <t>Bollinger, La Grande Annee - In Bond</t>
  </si>
  <si>
    <t>Bollinger</t>
  </si>
  <si>
    <t>Bollinger, Special Cuvee - In Bond</t>
  </si>
  <si>
    <t>M. Chapoutier</t>
  </si>
  <si>
    <t>Chateau Leoville Las Cases 2eme Cru Classe, Saint-Julien</t>
  </si>
  <si>
    <t>Chateau La Fleur-Petrus, Pomerol</t>
  </si>
  <si>
    <t>Cos d'Estournel 2eme Cru Classe, Saint-Estephe</t>
  </si>
  <si>
    <t>Stored in a UK private cellar for the past decade.</t>
  </si>
  <si>
    <t>Chateau Haut-Batailley 5eme Cru Classe, Pauillac</t>
  </si>
  <si>
    <t>Chateau Haut-Brion Premier Cru Classe, Pessac-Leognan</t>
  </si>
  <si>
    <t>Chateau Lafite Rothschild Premier Cru Classe, Pauillac</t>
  </si>
  <si>
    <t>Chateau d'Armailhac 5eme Cru Classe, Pauillac - In Bond</t>
  </si>
  <si>
    <t>Le Pin, Pomerol (Double Magnum) - In Bond</t>
  </si>
  <si>
    <t>300cl</t>
  </si>
  <si>
    <t>Previously stored with Berry Bros. &amp; Rudd since first release.</t>
  </si>
  <si>
    <t>Chateau Gazin, Pomerol - In Bond</t>
  </si>
  <si>
    <t>Chateau Gruaud Larose 2eme Cru Classe, Saint-Julien - In Bond</t>
  </si>
  <si>
    <t>Chateau Malescot St. Exupery 3eme Cru Classe, Margaux - In Bond</t>
  </si>
  <si>
    <t>Chateau Batailley 5eme Cru Classe, Pauillac - In Bond</t>
  </si>
  <si>
    <t>Chateau Clinet, Pomerol - In Bond</t>
  </si>
  <si>
    <t>Pavillon Rouge du Chateau Margaux, Margaux - In Bond</t>
  </si>
  <si>
    <t>Chateau Beychevelle 4eme Cru Classe, Saint-Julien - In Bond</t>
  </si>
  <si>
    <t>Chateau D'Aiguilhe, Castillon-Cotes de Bordeaux</t>
  </si>
  <si>
    <t>Domaine Michel Magnien, Charmes-Chambertin Grand Cru</t>
  </si>
  <si>
    <t>Domaine Michel Magnien</t>
  </si>
  <si>
    <t>Property of a passionate collector and stored in a traditional underground cellar in Kent before recent transfer to professional storage due to relocation abroad.</t>
  </si>
  <si>
    <t>Louis Jadot, Moulin-a-Vent, Rochegres - In Bond</t>
  </si>
  <si>
    <t>Louis Jadot</t>
  </si>
  <si>
    <t>Domaine Clos de la Chapelle, Volnay Premier Cru - In Bond</t>
  </si>
  <si>
    <t>Domaine Clos de la Chapelle</t>
  </si>
  <si>
    <t>Violot Guillemard, Pommard, En Brescul - In Bond</t>
  </si>
  <si>
    <t>Violot Guillemard</t>
  </si>
  <si>
    <t>Domaine Francois Raveneau</t>
  </si>
  <si>
    <t>Domaine Francois Raveneau, Chablis Grand Cru, Blanchot</t>
  </si>
  <si>
    <t>Domaine Leflaive, Batard-Montrachet Grand Cru - In Bond</t>
  </si>
  <si>
    <t>Domaine Leflaive</t>
  </si>
  <si>
    <t>Paul Jaboulet Aine, Hermitage, La Chapelle Rouge</t>
  </si>
  <si>
    <t>Paul Jaboulet Aine</t>
  </si>
  <si>
    <t>Cros de la Mure, Chateauneuf-du-Pape - In Bond</t>
  </si>
  <si>
    <t>Cros de la Mure</t>
  </si>
  <si>
    <t>Bonneau, Les Rouliers, VdF - In Bond</t>
  </si>
  <si>
    <t>Produttori del Barbaresco</t>
  </si>
  <si>
    <t>Ca'Marcanda (Gaja), Magari, Bolgheri DOC - In Bond</t>
  </si>
  <si>
    <t>Ornellaia, Bolgheri - In Bond</t>
  </si>
  <si>
    <t>Montevertine, Le Pergole Torte, Toscana IGT - In Bond</t>
  </si>
  <si>
    <t>Montevertine</t>
  </si>
  <si>
    <t>Penfolds, Bin 389 Cabernet Shiraz, South Australia - In Bond</t>
  </si>
  <si>
    <t>d'Arenberg</t>
  </si>
  <si>
    <t>Henschke, Hill of Grace Vineyard, Eden Valley - In Bond</t>
  </si>
  <si>
    <t>Charles Melton, Nine Popes, Barossa Valley - In Bond</t>
  </si>
  <si>
    <t>Charles Melton</t>
  </si>
  <si>
    <t>Christian Moueix, Dominus Cabernet Sauvignon, Napa Valley (Magnums) - In Bond</t>
  </si>
  <si>
    <t>Christian Moueix</t>
  </si>
  <si>
    <t>OWC lid damaged.</t>
  </si>
  <si>
    <t>Mendoza</t>
  </si>
  <si>
    <t>Clos de Los Siete, Mendoza - In Bond</t>
  </si>
  <si>
    <t>Clos de Los Siete</t>
  </si>
  <si>
    <t>OWC slightly damaged.</t>
  </si>
  <si>
    <t>1970/1977 Fonseca, Vintage Port</t>
  </si>
  <si>
    <t>1970/1977 Dow's &amp; Warre's Mixed Port</t>
  </si>
  <si>
    <t>Borges, Sercial Old Reserve 10 YO Madeira</t>
  </si>
  <si>
    <t xml:space="preserve">Chateau Lafite Rothschild Premier Cru Classe, Pauillac </t>
  </si>
  <si>
    <t>Chateau Lynch Bages 5eme Cru Classe, Pauillac</t>
  </si>
  <si>
    <t xml:space="preserve">Clos du Marquis, Saint-Julien </t>
  </si>
  <si>
    <t xml:space="preserve">Chateau Pichon Baron 2eme Cru Classe, Pauillac </t>
  </si>
  <si>
    <t>Chateau La Lagune 3eme Cru Classe, Haut-Medoc</t>
  </si>
  <si>
    <t>Chateau Canon la Gaffeliere Premier Grand Cru Classe B, Saint-Emilion Grand Cru</t>
  </si>
  <si>
    <t>Chateau Rauzan-Segla 2eme Cru Classe, Margaux</t>
  </si>
  <si>
    <t>Chateau Langoa Barton 3eme Cru Classe, Saint-Julien</t>
  </si>
  <si>
    <t>Chateau Feytit-Clinet, Pomerol</t>
  </si>
  <si>
    <t>Chateau Vray La Croix de Gay, Pomerol</t>
  </si>
  <si>
    <t>Mathilde, Chateau La Fleur Morange, Saint-Emilion - In Bond</t>
  </si>
  <si>
    <t>Alter Ego, Margaux</t>
  </si>
  <si>
    <t>Chateau Grand-Puy-Lacoste 5eme Cru Classe</t>
  </si>
  <si>
    <t>Les Forts de Latour, Pauillac - In Bond</t>
  </si>
  <si>
    <t xml:space="preserve">Alter Ego, Margaux </t>
  </si>
  <si>
    <t>Chateau Mouton Rothschild Premier Cru Classe, Pauillac - In Bond</t>
  </si>
  <si>
    <t>2009/2010 Chateau Pontet-Canet 5eme Cru Classe, Pauillac</t>
  </si>
  <si>
    <t>Second Growths from Saint-Julien &amp; Saint-Estephe</t>
  </si>
  <si>
    <t>Jean Grivot, Vosne-Romanee Premier Cru, Les Beaumonts</t>
  </si>
  <si>
    <t>Domaine Y. Clerget, Volnay Premier Cru, Clos du Verseuil</t>
  </si>
  <si>
    <t>Domaine Leroy, Gevrey-Chambertin Premier Cru</t>
  </si>
  <si>
    <t>Jacqueline Jayer, Vosne-Romanee Premier Cru, Les Rouges</t>
  </si>
  <si>
    <t>Domaine des Comtes Lafon, Volnay Premier Cru, Santenots</t>
  </si>
  <si>
    <t>Domaine Bruno Clavelier, Chambolle-Musigny, La Combe d'Orveau Vieilles Vignes</t>
  </si>
  <si>
    <t>Gros Frere et Soeur, Clos de Vougeot Grand Cru, Musigni</t>
  </si>
  <si>
    <t>Domaine Comte Georges de Vogue, Musigny Grand Cru, Cuvee Vieilles Vignes</t>
  </si>
  <si>
    <t>Domaine Bruno Clair, Chambertin-Clos de Beze Grand Cru</t>
  </si>
  <si>
    <t>Frederic Esmonin, Ruchottes, Mazis and Gevrey-Chambertin Mixed Lot</t>
  </si>
  <si>
    <t>Hospices de Beaune (Dominique Laurent), Corton Grand Cru, Cuvee Charlotte Dumay</t>
  </si>
  <si>
    <t>Domaine Comte Georges de Vogue, Chambolle-Musigny Premier Cru</t>
  </si>
  <si>
    <t>Domaine Comte Georges de Vogue, Chambolle-Musigny</t>
  </si>
  <si>
    <t>Gerard Raphet, Chambertin-Clos de Beze Grand Cru</t>
  </si>
  <si>
    <t>Domaine Denis Bachelet, Charmes-Chambertin Grand Cru, Vieilles Vignes</t>
  </si>
  <si>
    <t>Geantet Pansiot, Charmes-Chambertin Grand Cru</t>
  </si>
  <si>
    <t>Frederic Esmonin, Ruchottes-Chambertin Grand Cru, Ruchottes Chambertin</t>
  </si>
  <si>
    <t>Bouchard Pere et Fils, La Romanee Grand Cru</t>
  </si>
  <si>
    <t>Maison Louis Jadot, Clos de la Roche Grand Cru</t>
  </si>
  <si>
    <t>Alain Hudelot-Noellat, Clos de Vougeot Grand Cru</t>
  </si>
  <si>
    <t>Domaine Comte Georges de Vogue, Bonnes Mares Grand Cru</t>
  </si>
  <si>
    <t>Domaine des Lambrays, Clos des Lambrays Grand Cru</t>
  </si>
  <si>
    <t>Alain Hudelot-Noellat, Richebourg Grand Cru</t>
  </si>
  <si>
    <t>Frederic Esmonin, Griotte-Chambertin Grand Cru</t>
  </si>
  <si>
    <t>Frederic Esmonin, Mazis-Chambertin Grand Cru</t>
  </si>
  <si>
    <t>Geantet-Pansiot, Gevrey-Chambertin Premier Cru, Le Poissenot</t>
  </si>
  <si>
    <t>Domaine Georges Roumier, Bonnes Mares Grand Cru</t>
  </si>
  <si>
    <t>Gros Frere et Soeur, Grands Echezeaux Grand Cru</t>
  </si>
  <si>
    <t>Domaine Francois Gerbet, Echezeaux Grand Cru</t>
  </si>
  <si>
    <t>Domaine Francois Gerbet, Clos de Vougeot Grand Cru</t>
  </si>
  <si>
    <t>Domaine Georges Roumier, Chambolle-Musigny Premier Cru, Les Cras</t>
  </si>
  <si>
    <t>Domaine Francois Gerbet, Vosne-Romanee Premier Cru, Les Petits Monts</t>
  </si>
  <si>
    <t>Domaine Francois Gerbet, Vosne-Romanee Premier Cru, Les Suchots</t>
  </si>
  <si>
    <t>Domaine Michel Lafarge, Volnay Premier Cru, Clos des Chenes</t>
  </si>
  <si>
    <t>Domaine Michel Lafarge, Volnay, Vendanges Selectionnees</t>
  </si>
  <si>
    <t>Tollot Beaut, Chorey-les-Beaune</t>
  </si>
  <si>
    <t>Jacques Cacheux, Echezeaux Grand Cru</t>
  </si>
  <si>
    <t>Domaine Robert Chevillon, Nuits-Saint-Georges Premier Cru, Les Cailles</t>
  </si>
  <si>
    <t xml:space="preserve">Domaine Faiveley, Corton Grand Cru, Clos des Cortons Faiveley </t>
  </si>
  <si>
    <t xml:space="preserve">Domaine Faiveley, Mazis-Chambertin Grand Cru </t>
  </si>
  <si>
    <t>Domaine Faiveley, Gevrey-Chambertin Premier Cru, Les Cazetiers</t>
  </si>
  <si>
    <t>Olivier Bernstein, Chambertin-Clos de Beze Grand Cru</t>
  </si>
  <si>
    <t xml:space="preserve">Olivier Bernstein, Charmes-Chambertin Grand Cru </t>
  </si>
  <si>
    <t xml:space="preserve">Olivier Bernstein, Mazis-Chambertin Grand Cru </t>
  </si>
  <si>
    <t xml:space="preserve">Olivier Bernstein, Bonnes Mares Grand Cru </t>
  </si>
  <si>
    <t>Olivier Bernstein, Clos de la Roche Grand Cru</t>
  </si>
  <si>
    <t>Olivier Bernstein, Clos de Vougeot Grand Cru</t>
  </si>
  <si>
    <t xml:space="preserve">Olivier Bernstein, Gevrey-Chambertin Premier Cru, Les Cazetiers </t>
  </si>
  <si>
    <t>Domaine Robert Chevillon, Nuits-Saint-Georges, Vieilles Vignes</t>
  </si>
  <si>
    <t>Louis Jadot, Beaune Premier Cru, Celebration (Magnums)</t>
  </si>
  <si>
    <t>Domaine Newman, Bonnes-Mares &amp; Mazis Chambertin</t>
  </si>
  <si>
    <t>Fine Mixed Case from Geantet Pansiot</t>
  </si>
  <si>
    <t>Mixed Case from Domaine Michel Lafarge</t>
  </si>
  <si>
    <t>Grand Cru Burgundy Mixed Lot</t>
  </si>
  <si>
    <t>Alain Hudelot-Noellat Mixed Case</t>
  </si>
  <si>
    <t>A Fine Mixed Case from Domaine Michel Lafarge</t>
  </si>
  <si>
    <t>1993/1998 Mixed Case of Fine Red Burgundy</t>
  </si>
  <si>
    <t xml:space="preserve">Grange Peres, Vdp Herault, Languedoc </t>
  </si>
  <si>
    <t>Grange Peres, Vdp Herault, Languedoc</t>
  </si>
  <si>
    <t>Chateau de Beaucastel Rouge, Chateauneuf-du-Pape</t>
  </si>
  <si>
    <t>Domaine Pierre Usseglio, Chateauneuf-du-Pape, de Mon Aieul</t>
  </si>
  <si>
    <t>M. Chapoutier, Hermitage, Le Pavillon</t>
  </si>
  <si>
    <t xml:space="preserve">M. Chapoutier, Cote Rotie, La Mordoree </t>
  </si>
  <si>
    <t>Chateau de Beaucastel Blanc, Chateauneuf-du-Pape</t>
  </si>
  <si>
    <t>Vieux Telegraphe, Chateauneuf-du-Pape, La Crau Rouge</t>
  </si>
  <si>
    <t>M. Chapoutier, Crozes-Hermitage, Les Varonniers</t>
  </si>
  <si>
    <t>Paul Jaboulet Aine, Hermitage, La Petite Chapelle</t>
  </si>
  <si>
    <t>1986/1997 Mixed Case of Chateauneuf-du-Pape</t>
  </si>
  <si>
    <t>Chateau La Nerthe Mixed Lot</t>
  </si>
  <si>
    <t>1999/2000 E. Guigal, Cote Rotie, Brune Et Blonde</t>
  </si>
  <si>
    <t>1996/1999 Chateau de Beaucastel Rouge, Chateauneuf-du-Pape</t>
  </si>
  <si>
    <t xml:space="preserve">Chateau Rayas, Chateauneuf-du-Pape, Blanc </t>
  </si>
  <si>
    <t>Masseto, Toscana IGT - In Bond</t>
  </si>
  <si>
    <t>Produttori del Barbaresco Mixed Case</t>
  </si>
  <si>
    <t xml:space="preserve">1999/2010 Cerbaiona, Brunello di Montalcino </t>
  </si>
  <si>
    <t>Portuguese Mixed Case from Douro and Bairraida</t>
  </si>
  <si>
    <t>Vega Sicilia, Alion, Ribera del Duero DO</t>
  </si>
  <si>
    <t>Jim Barry, The Armagh Shiraz, Clare Valley</t>
  </si>
  <si>
    <t>Bass Phillip, Premium and Estate Pinot Noir</t>
  </si>
  <si>
    <t>Galah, Shiraz, Clare Valley</t>
  </si>
  <si>
    <t>Chapel Hill, Vicar Shiraz, McLaren Vale (Magnums)</t>
  </si>
  <si>
    <t xml:space="preserve">Penfolds, Grange, South Australia </t>
  </si>
  <si>
    <t>Chris Ringland, Shiraz Dry Grown Ranges, Barossa Valley - In Bond</t>
  </si>
  <si>
    <t>Two Hands, My Hands, Barossa Valley - In Bond</t>
  </si>
  <si>
    <t>Kay Brothers, Amery Vineyards Hillside Shiraz, McLaren Vale - In Bond</t>
  </si>
  <si>
    <t>Chris Ringland, Shiraz Dry Grown Ranges, Barossa Valley (Magnum) - In Bond</t>
  </si>
  <si>
    <t>Two Worlds, Two Hands &amp; Egelhoff (Magnums) - In Bond</t>
  </si>
  <si>
    <t>Torbreck, The Struie, Barossa - In Bond</t>
  </si>
  <si>
    <t>d'Arenberg, The Dead Arm Shiraz, McLaren Vale - In Bond</t>
  </si>
  <si>
    <t>Shirvington, Cabernet Sauvignon, McLaren Vale (Magnums) - In Bond</t>
  </si>
  <si>
    <t>Kaesler, The Bogan, Barossa Valley - In Bond</t>
  </si>
  <si>
    <t>Shirvington, Cabernet Sauvignon, McLaren Vale - In Bond</t>
  </si>
  <si>
    <t>Shirvington, Shiraz, McLaren Vale - In Bond</t>
  </si>
  <si>
    <t xml:space="preserve">Clarendon Hills, Astralis, South Australia - In Bond </t>
  </si>
  <si>
    <t>Two Hands, Ares, Barossa Valley - In Bond</t>
  </si>
  <si>
    <t>Two Hands, Zippy's Block Shiraz, Barossa Valley - In Bond</t>
  </si>
  <si>
    <t>Two Hands, Coach House Block Shiraz, Barossa Valley - In Bond</t>
  </si>
  <si>
    <t>Two Hands, Zippy's Block Amarone Shiraz, Barossa Valley - In Bond</t>
  </si>
  <si>
    <t>Two Hands, Lily's Garden Shiraz, McLaren Vale - In Bond</t>
  </si>
  <si>
    <t>Two Hands, Barneys Block Shiraz, McLaren Vale - In Bond</t>
  </si>
  <si>
    <t>Two Hands, Bella's Garden Shiraz, Barossa Valley - In Bond</t>
  </si>
  <si>
    <t>Fine Mixed Case of Australian Red</t>
  </si>
  <si>
    <t>Clarendon Hills Mixed Case - In Bond</t>
  </si>
  <si>
    <t>2007/2008 Two Hands, Zippy's Block Shiraz, Barossa Valley - In Bond</t>
  </si>
  <si>
    <t>Opus One, Napa Valley - In Bond</t>
  </si>
  <si>
    <t xml:space="preserve">Opus One, Napa Valley - In Bond </t>
  </si>
  <si>
    <t>1991/1994 Mixed Lot of La Jota and Viader</t>
  </si>
  <si>
    <t>Los Vascos, Grande Reserve, Colchagua Valley</t>
  </si>
  <si>
    <t xml:space="preserve">Hine, Vintage Early Landed, Cognac </t>
  </si>
  <si>
    <t>Remy Martin, Louis XIII, Grande Champagne Cognac (1960s bottling)</t>
  </si>
  <si>
    <t>Hennessy Extra Cognac in Baccarat decanter (bottled 1960)</t>
  </si>
  <si>
    <t>Eric Rodez, Pinot Noir Empreinte de Terroir Brut Grand Cru, Ambonnay - In Bond</t>
  </si>
  <si>
    <t>NV/1975 Bollinger RD and Special Cuvee Mixed Lot</t>
  </si>
  <si>
    <t>Muller-Catoir, Mussbacher Eselshaut Rieslaner Trockenbeerenauslese, Pfalz (Halves)</t>
  </si>
  <si>
    <t>Elderton, Golden Semillon, Barossa Valley (Halves)</t>
  </si>
  <si>
    <t>Chateau Doisy Daene 2eme Cru Classe, Barsac (Halves)</t>
  </si>
  <si>
    <t>Etienne Sauzet, Batard-Montrachet Grand Cru</t>
  </si>
  <si>
    <t>Domaine Michel Niellon, Chevalier-Montrachet Grand Cru</t>
  </si>
  <si>
    <t>Antoine Jobard, Meursault Premier Cru, Charmes</t>
  </si>
  <si>
    <t xml:space="preserve">Antoine Jobard, Meursault Premier Cru, Genevrieres </t>
  </si>
  <si>
    <t xml:space="preserve">Domaine Michel Niellon, Batard-Montrachet Grand Cru </t>
  </si>
  <si>
    <t>Domaine Michel Niellon, Chassagne-Montrachet Premier Cru Mixed Lot</t>
  </si>
  <si>
    <t>Domaine Roulot, Meursault, A Mon Plaisir Clos du Haut Tesson</t>
  </si>
  <si>
    <t>Domaine Roulot, Meursault, Les Meix Chavaux</t>
  </si>
  <si>
    <t xml:space="preserve">Domaine Christian Moreau Pere &amp; Fils, Chablis Grand Cru, Les Clos 'Clos des Hospices' </t>
  </si>
  <si>
    <t xml:space="preserve">Domaine Christian Moreau Pere &amp; Fils, Chablis Grand Cru, Vaudesir </t>
  </si>
  <si>
    <t xml:space="preserve">Domaine Christian Moreau Pere &amp; Fils, Chablis Grand Cru, Valmur </t>
  </si>
  <si>
    <t>Domaine Christian Moreau Pere &amp; Fils, Chablis Premier Cru, Vaillons Cuvee Guy Moreau</t>
  </si>
  <si>
    <t xml:space="preserve">Domaine Michel Niellon, Chassagne-Montrachet Premier Cru, Les Champs Gain </t>
  </si>
  <si>
    <t xml:space="preserve">Grange Peres, Blanc, Vdp Herault, Languedoc </t>
  </si>
  <si>
    <t>M. Chapoutier, Hermitage, l'Ermite Blanc</t>
  </si>
  <si>
    <t>1986/1989 Mixed Case of Eclectic French Wines</t>
  </si>
  <si>
    <t>A Fine Mixed Case from Domaine Zind Humbrecht</t>
  </si>
  <si>
    <t>1989/2002 A Fine Mixed Case of German Wines</t>
  </si>
  <si>
    <t>Riedel Sommelier Range Tasting Set</t>
  </si>
  <si>
    <t>Riedel Vinum Range Chardonnay/Viognier Glasses (Set of 6)</t>
  </si>
  <si>
    <t>Riedel Sommelier Range Montrachet/Chardonnay Glasses (Set of 4)</t>
  </si>
  <si>
    <t>Riedel Sommelier Range Burgundy Grand Cru Glasses (Set of 2)</t>
  </si>
  <si>
    <t>Previously stored in a private cellar.</t>
  </si>
  <si>
    <t>Part of the personal collection of a retired wine merchant and stored in perfect conditions since first arrival in the UK.</t>
  </si>
  <si>
    <t>Kept in the same family since original purchase.</t>
  </si>
  <si>
    <t>Previously stored in a Lincolnshire cellar for over 30 years.</t>
  </si>
  <si>
    <t>Property of a passionate collector, professionally stored since purchase.</t>
  </si>
  <si>
    <t>Stored at LCB Eton Park since release.</t>
  </si>
  <si>
    <t>0cl</t>
  </si>
  <si>
    <t>Fonseca</t>
  </si>
  <si>
    <t>Borges</t>
  </si>
  <si>
    <t>Remy Martin</t>
  </si>
  <si>
    <t>Hennessy</t>
  </si>
  <si>
    <t>Eric Rodez</t>
  </si>
  <si>
    <t>Muller-Catoir</t>
  </si>
  <si>
    <t>Elderton</t>
  </si>
  <si>
    <t>Jean Grivot</t>
  </si>
  <si>
    <t>Domaine Y. Clerget</t>
  </si>
  <si>
    <t>Domaine Leroy</t>
  </si>
  <si>
    <t>Jacqueline Jayer</t>
  </si>
  <si>
    <t>Domaine des Comtes Lafon</t>
  </si>
  <si>
    <t>Domaine Bruno Clavelier</t>
  </si>
  <si>
    <t>Gros Frere et Soeur</t>
  </si>
  <si>
    <t>Domaine Comte Georges de Vogue</t>
  </si>
  <si>
    <t>Domaine Bruno Clair</t>
  </si>
  <si>
    <t>Frederic Esmonin</t>
  </si>
  <si>
    <t>Hospices de Beaune (Dominique Laurent)</t>
  </si>
  <si>
    <t>Gerard Raphet</t>
  </si>
  <si>
    <t>Domaine Denis Bachelet</t>
  </si>
  <si>
    <t>Geantet Pansiot</t>
  </si>
  <si>
    <t>Bouchard Pere et Fils</t>
  </si>
  <si>
    <t>Maison Louis Jadot</t>
  </si>
  <si>
    <t>Alain Hudelot-Noellat</t>
  </si>
  <si>
    <t>Domaine des Lambrays</t>
  </si>
  <si>
    <t>Geantet-Pansiot</t>
  </si>
  <si>
    <t>Domaine Georges Roumier</t>
  </si>
  <si>
    <t>Domaine Francois Gerbet</t>
  </si>
  <si>
    <t>Domaine Michel Lafarge</t>
  </si>
  <si>
    <t>Tollot Beaut</t>
  </si>
  <si>
    <t>Jacques Cacheux</t>
  </si>
  <si>
    <t>Domaine Robert Chevillon</t>
  </si>
  <si>
    <t>Olivier Bernstein</t>
  </si>
  <si>
    <t>Domaine Newman</t>
  </si>
  <si>
    <t>Domaine Bonneau du Martray</t>
  </si>
  <si>
    <t>Etienne Sauzet</t>
  </si>
  <si>
    <t>Domaine Michel Niellon</t>
  </si>
  <si>
    <t>Antoine Jobard</t>
  </si>
  <si>
    <t>Domaine Roulot</t>
  </si>
  <si>
    <t>Domaine Christian Moreau Pere &amp; Fils</t>
  </si>
  <si>
    <t>Grange Peres</t>
  </si>
  <si>
    <t>Chateau de Beaucastel</t>
  </si>
  <si>
    <t>Domaine Pierre Usseglio</t>
  </si>
  <si>
    <t>Vieux Telegraphe</t>
  </si>
  <si>
    <t>Chateau La Nerthe</t>
  </si>
  <si>
    <t>Chateau Rayas</t>
  </si>
  <si>
    <t>Bonneau</t>
  </si>
  <si>
    <t>Domaine Zind Humbrecht</t>
  </si>
  <si>
    <t>Ca'Marcanda (Gaja)</t>
  </si>
  <si>
    <t>Masseto</t>
  </si>
  <si>
    <t>Cerbaiona</t>
  </si>
  <si>
    <t>Vega Sicilia</t>
  </si>
  <si>
    <t>Jim Barry</t>
  </si>
  <si>
    <t>Bass Phillip</t>
  </si>
  <si>
    <t>Galah</t>
  </si>
  <si>
    <t>Chapel Hill</t>
  </si>
  <si>
    <t>Chris Ringland</t>
  </si>
  <si>
    <t>Two Hands</t>
  </si>
  <si>
    <t>Kay Brothers</t>
  </si>
  <si>
    <t>Two Worlds</t>
  </si>
  <si>
    <t>Torbreck</t>
  </si>
  <si>
    <t>Shirvington</t>
  </si>
  <si>
    <t>Kaesler</t>
  </si>
  <si>
    <t>Clarendon Hills</t>
  </si>
  <si>
    <t>Clarendon</t>
  </si>
  <si>
    <t>Opus One</t>
  </si>
  <si>
    <t>Los Vascos</t>
  </si>
  <si>
    <t>Riedel</t>
  </si>
  <si>
    <t>Pfalz</t>
  </si>
  <si>
    <t>Alsace</t>
  </si>
  <si>
    <t>Castilla y Leon</t>
  </si>
  <si>
    <t>Victoria</t>
  </si>
  <si>
    <t>Rapel Valley</t>
  </si>
  <si>
    <t xml:space="preserve">IN BOND 
Labels soiled, 1 label stained. </t>
  </si>
  <si>
    <t xml:space="preserve">IN BOND </t>
  </si>
  <si>
    <t>IN BOND 
Label edges peeling slightly and very slightly torn.</t>
  </si>
  <si>
    <t xml:space="preserve">1970 Fonseca, Vintage Port 
3x75cl 
1977 Fonseca, Vintage Port 
1 label torn, 1 label peeling at edges
3x75cl 
Total 6x75cl 
Labels slightly soiled. </t>
  </si>
  <si>
    <t xml:space="preserve">1970 Dow's, Vintage Port 
2 labels torn 
3x75cl 
1977 Warre's, Vintage Port 
3x75cl 
Total 6x75cl 
Labels soiled. </t>
  </si>
  <si>
    <t>1 VTS</t>
  </si>
  <si>
    <t xml:space="preserve">Landed in 1990, bottled in 2006, private strip label states "Bottled from cask 209 May 2006 for Hunter Thompson". </t>
  </si>
  <si>
    <t xml:space="preserve">1 level lower than rest. 
Landed in 1990, bottled in 2006, private strip label states "Bottled from cask 209 May 2006 for Hunter Thompson". </t>
  </si>
  <si>
    <t>Presented in a Baccarat decanter with stopper within an original presentation wicker case. The original cellophane wrapping was removed to obtain a clear photograph of the bottle and label. The wicker case contains two sheets of paper with information about the history of the decanter's design. 
The neck label attached with ribbon states: "This Cognac Grande Champagne was served at the Royal Banquet given to their Majesties King George VI and Queen Elizabeth at the Chateau de Versailles in July 1938 and was again chosen to be served to Queen Elizabeth II during her Majesty's visit to France in April 1957." E. REMY MARTIN &amp; CO.</t>
  </si>
  <si>
    <t xml:space="preserve">Bottled in 1960 and presented in a Baccarat decanter within an original presentation box. 
The certificate therein states: "Hennessy 'Extra' contains such famous vintages as 1864, 1872, 1875, 1900 - all from the vineyards of La Grande Champagne district of Cognac. These selected vintages were blended together to balance the characteristics of each, and were bottled in 1960. This 'Extra' Brandy has therefore an average age of well over 75 years in cask." </t>
  </si>
  <si>
    <t>IN BOND 
Packed in individual presentation boxes.</t>
  </si>
  <si>
    <t xml:space="preserve">IN BOND 
</t>
  </si>
  <si>
    <t>IN BOND</t>
  </si>
  <si>
    <t xml:space="preserve">1975 Bollinger, RD
Damaged presentation box 
1x75cl 
NV Bollinger, Special Cuvee 
2x75cl 
Total 3x75cl </t>
  </si>
  <si>
    <t xml:space="preserve">MS </t>
  </si>
  <si>
    <t>1 BN</t>
  </si>
  <si>
    <t>2 VTS</t>
  </si>
  <si>
    <t>Label slightly nicked.</t>
  </si>
  <si>
    <t>Label nicked.</t>
  </si>
  <si>
    <t>US import back labels, 2 labels slightly soiled and slightly scuffed.</t>
  </si>
  <si>
    <t>1 label nicked, 1 slightly creased at corner.</t>
  </si>
  <si>
    <t xml:space="preserve">1 label very slightly torn. </t>
  </si>
  <si>
    <t>Several labels scuffed.</t>
  </si>
  <si>
    <t xml:space="preserve">OWC slightly damaged.   </t>
  </si>
  <si>
    <t>IN BOND 
Chateau La Fleur Morange Mathilde, located in the extreme eastern sectors of St. Emilion, is owned by Jean-François Julien and boasts some of the oldest Merlot vines in St. Emilion, as well as in all of Bordeaux, with vines dating back more than 100 years. From the 3.45-hectare vineyard planted to 70% Merlot and 30% Cabernet Franc, the estate makes two unique Bordeaux wines - La Fleur Morange, produced from a tiny, 1.5 hectare section, and Chateau La Fleur Morange Mathilde, named after the owner's daughter and produced from old vines, some approaching an impressive 50 years of age. Chateau La Fleur Morange Mathilde offers its best drinking and should reach peak maturity after 7 to 20 years. Older vintages may need light decanting, just to remove the sediment.</t>
  </si>
  <si>
    <t>IN BOND 
Packed in 2x6 OWC</t>
  </si>
  <si>
    <t>2009 Chateau Pontet-Canet 5eme Cru Classe, Pauillac 
1x75cl 
2010 Chateau Pontet-Canet 5eme Cru Classe, Pauillac 
1x75 
Total 2x75cl</t>
  </si>
  <si>
    <t>2010 Chateau Leoville Poyferre 2eme Cru Classe, Saint-Julien 
1x75cl 
2010 Chateau Montrose 2eme Cru Classe, Saint-Estephe 
1x75cl 
Total 2x75cl</t>
  </si>
  <si>
    <t>Label and capsule slightly soiled, neck label nicked.</t>
  </si>
  <si>
    <t>2 labels slightly damaged, 1 damaged.</t>
  </si>
  <si>
    <t xml:space="preserve">1 label slightly torn. </t>
  </si>
  <si>
    <t>Labels slightly scuffed.</t>
  </si>
  <si>
    <t>Bottle no. 00013.</t>
  </si>
  <si>
    <t>Label slightly scuffed, capsule creased.</t>
  </si>
  <si>
    <t xml:space="preserve">1995 Frederic Esmonin, Gevrey-Chambertin, Clos Prieur 
2x75cl 
1995 Frederic Esmonin, Gevrey-Chambertin Premier Cru, Estournelles-Saint-Jacques 
2x75cl 
1995 Frederic Esmonin, Ruchottes-Chambertin Grand Cru, Ruchottes Chambertin 
2x75cl 
1995 Hospices de Beaune (Frederic Esmonin), Mazis-Chambertin Grand Cru, Cuvee Madeleine Collignon 
4x75cl 
Total 10x75cl </t>
  </si>
  <si>
    <t>Labels damaged.</t>
  </si>
  <si>
    <t>Bottle nos. 01531 and 00294. 
Labels scuffed.</t>
  </si>
  <si>
    <t>Bottle no. 02109</t>
  </si>
  <si>
    <t>Domaine Gerard Raphet was formerly known as Jean Raphet. 
Labels slightly damaged, US Import labels.</t>
  </si>
  <si>
    <t>Bottle no. 03193
Label damaged.</t>
  </si>
  <si>
    <t>Labels slightly soiled and slightly damaged.</t>
  </si>
  <si>
    <t>Bottle no. 00026.
Label scuffed and slightly soiled, US import label.</t>
  </si>
  <si>
    <t xml:space="preserve">1 capsule very slightly damaged. </t>
  </si>
  <si>
    <t xml:space="preserve">2 labels damaged. </t>
  </si>
  <si>
    <t xml:space="preserve">2 labels slightly stained. </t>
  </si>
  <si>
    <t xml:space="preserve">Labels stained. </t>
  </si>
  <si>
    <t xml:space="preserve">1 label with creased edge. </t>
  </si>
  <si>
    <t xml:space="preserve">Labels damaged. </t>
  </si>
  <si>
    <t>US import back label.</t>
  </si>
  <si>
    <t xml:space="preserve">This comes from the centre of the appellation, including Grands Champs, La Gigotte, Les Pluchots and Ez Echards, all of which border Premiers Crus. The vineyards are split equally between old and younger vines. </t>
  </si>
  <si>
    <t xml:space="preserve">Labels slightly damaged at bottom edge. </t>
  </si>
  <si>
    <t>1 label scuffed.</t>
  </si>
  <si>
    <t>Bottle nos. 03378 and 03381.
1 label scuffed.</t>
  </si>
  <si>
    <t xml:space="preserve">Labels lightly soiled, 1 with small nick. </t>
  </si>
  <si>
    <t xml:space="preserve">Labels slightly soiled, 1 nicked and scuffed. </t>
  </si>
  <si>
    <t xml:space="preserve">Labels lightly soiled. </t>
  </si>
  <si>
    <t xml:space="preserve">Labels soiled. </t>
  </si>
  <si>
    <t xml:space="preserve">Labels lightly soiled, 1 damaged. </t>
  </si>
  <si>
    <t xml:space="preserve">Labels lightly soiled, 2 slightly nicked. </t>
  </si>
  <si>
    <t xml:space="preserve">Labels slightly soiled, 3 labels damaged. </t>
  </si>
  <si>
    <t xml:space="preserve">Labels damaged and slightly soiled. </t>
  </si>
  <si>
    <t xml:space="preserve">Labels slightly soiled and nicked. </t>
  </si>
  <si>
    <t xml:space="preserve">1983 Domaine Newman, Bonnes-Mares 
3x75cl 
1983 Domaine Newman, Mazis-Chambertin 
1x75cl 
Total 4x75cl 
Labels scuffed and soiled, capsules damaged, corks partially exposed. </t>
  </si>
  <si>
    <t xml:space="preserve">1995 Geantet Pansiot, Charmes-Chambertin Grand Cru 
2x75cl 
1995 Geantet-Pansiot, Gevrey-Chambertin 
2x75cl 
1995 Geantet-Pansiot, Chambolle-Musigny 
2x75cl 
Total 6x75cl </t>
  </si>
  <si>
    <t xml:space="preserve">1995 Domaine Michel Lafarge, Volnay Premier Cru, Clos des Chenes 
TS 
1x75cl 
1995 Domaine Michel Lafarge, Volnay Premier Cru, Clos du Chateau des Ducs 
2x75cl 
1995 Domaine Michel Lafarge, Beaune -Greves Rouge 
1x75cl 
Total 4x75cl </t>
  </si>
  <si>
    <t>1996 Remoissenet, Clos de Vougeot Grand Cru 
US strip label, label slightly damaged
1x75cl 
1996 Domaine Heresztyn, Clos Saint-Denis Grand Cru
US import back label
1x75cl 
Total 2x75cl</t>
  </si>
  <si>
    <t xml:space="preserve">1997 Alain Hudelot-Noellat, Vosne-Romanee Premier Cru, Les Suchots 
2x75cl 
1997 Alain Hudelot-Noellat, Chambolle-Musigny Premier Cru, Les Charmes 
2x75cl 
1997 Alain Hudelot-Noellat, Vosne-Romanee Premier Cru, Les Beaumonts 
2x75cl 
Total 6x75cl </t>
  </si>
  <si>
    <t xml:space="preserve">1999 Domaine Michel Lafarge, Volnay Premier Cru, Clos des Chenes 
3x75cl 
1999 Domaine Michel Lafarge, Volnay Premier Cru, Clos du Chateau des Ducs 
3x75cl 
Total 6x75cl </t>
  </si>
  <si>
    <t xml:space="preserve">1993 Philippe et Vincent Lecheneaut, Nuits-Saint-Georges Premier Cru, Les Cailles 
1x75cl 
1995 Domaine Denis Bachelet, Gevrey-Chambertin, Vieilles Vignes 
2x75cl 
1996 Vincent Girardin, Volnay Premier Cru, Les Santenots 
2x75cl 
1998 Dominique Laurent, Pommard Premier Cru, Les Epenots 
2x75cl 
1998 Dominique Laurent, Gevrey Chambertin Premier Cru, Lavaux Saint-Jacques 
2x75cl 
Total 9x75cl </t>
  </si>
  <si>
    <t>1 TS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</si>
  <si>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Labels lightly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</si>
  <si>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2012 Domaine Michel Niellon, Chassagne-Montrachet Premier Cru, Les Chaumees Truffiere 
3x75cl 
2012 Domaine Michel Niellon, Chassagne-Montrachet Premier Cru, Clos Saint-Jean Blanc 
3x75cl 
Total 6x75cl 
Labels lightly soiled.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</si>
  <si>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 labels slightly soiled, 1 slightly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</si>
  <si>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Labels lightly soiled, 2 slightly damaged, 1 badly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</si>
  <si>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Labels lightly soiled, 1 neck label slightly damaged, 1 askew.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</si>
  <si>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2 labels marked and scuffed.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</si>
  <si>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</si>
  <si>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 xml:space="preserve">Several labels lightly soiled/scuffed. </t>
  </si>
  <si>
    <t xml:space="preserve">Several labels lightly soiled and scuffed. </t>
  </si>
  <si>
    <t xml:space="preserve">1 label slightly soiled, 1 slightly scuffed. </t>
  </si>
  <si>
    <t xml:space="preserve">1 label slightly soiled. </t>
  </si>
  <si>
    <t xml:space="preserve">Several labels slightly soiled and scuffed. </t>
  </si>
  <si>
    <t xml:space="preserve">Labels slightly soiled andscuffed. </t>
  </si>
  <si>
    <t xml:space="preserve">Several labels slightly soiled. </t>
  </si>
  <si>
    <t xml:space="preserve">Labels slightly soiled and scuffed. </t>
  </si>
  <si>
    <t xml:space="preserve">Labels lightly soiled, 1 capsule with small nick. </t>
  </si>
  <si>
    <t>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</si>
  <si>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1 label slightly soiled and scuffed.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</si>
  <si>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2 labels slightly soiled and wrinkled.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</si>
  <si>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Labels very slightly soiled.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</si>
  <si>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1 label slightly glue striped.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</si>
  <si>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Several labels slightly soiled.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</si>
  <si>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 xml:space="preserve">1 TS, 1 MS, labels soiled and torn. </t>
  </si>
  <si>
    <t>US import back labels, 1 label scuffed and nicked.</t>
  </si>
  <si>
    <t>Wax capsules.</t>
  </si>
  <si>
    <t>1986 Mont Redon, Chateauneuf-du-Pape 
1x75cl 
1993 Jean-Pierre Boisson (Pere Caboche), Chateauneuf-du-Pape 
4x75cl 
1995 Jean-Pierre Boisson (Pere Caboche), Chateauneuf-du-Pape 
1x75cl 
1997 Jean-Pierre Boisson (Pere Caboche), Chateauneuf-du-Pape 
6x75cl 
Total 12x75cl 
Labels slightly damaged.</t>
  </si>
  <si>
    <t>2000 Chateau La Nerthe, Chateauneuf-du-Pape 
1x75cl 
2000 Chateau La Nerthe, Chateauneuf-du-Pape, Cadettes 
3x75cl 
Total 4x75cl</t>
  </si>
  <si>
    <t>1999 E. Guigal, Cote Rotie, Brune Et Blonde 
2x75cl 
2000 E. Guigal, Cote Rotie, Brune Et Blonde 
8x75cl 
Total 10x75cl 
Several labels scuffed, 1 neck label slightly torn.</t>
  </si>
  <si>
    <t>1996 Chateau de Beaucastel Rouge, Chateauneuf-du-Pape 
1x75cl 
1997 Chateau de Beaucastel Rouge, Chateauneuf-du-Pape 
2x75cl 
Neck labels slightly damaged
1998 Chateau de Beaucastel Rouge, Chateauneuf-du-Pape 
1x75cl 
Label slightly damaged
1999 Chateau de Beaucastel Rouge, Chateauneuf-du-Pape 
2x75cl 
1 label nicked
Total 6x75cl</t>
  </si>
  <si>
    <t>Labels slightly soiled, 2 slightly damaged at bottom edge.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</si>
  <si>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Dreweatts are very strict about the provenance of wine we offer for sale, but also conscious that White Rhone can be subject to colour variation and pre-oxidation, especially those produced between 1990-2008. Please be aware that Dreweatts, as per our terms and conditions, cannot offer a refund against any wine purchased that is out of condition.</t>
  </si>
  <si>
    <t xml:space="preserve">1986 Domaine du Mas Blanc, Banyuls, Cuvee Speciale 
3x75cl 
1986 Gitton, Sancerre, Belles Dames 
3x75cl 
1989 Francois Cotat, Sancerre, Chavignol Culs Beaujeu 
1x75cl 
Total 7x75cl </t>
  </si>
  <si>
    <t>1989 Domaine Zind Humbrecht, Thann Clos Saint Urbain Riesling Grand Cru, Rangen De Thann 
2x75cl 
1989 Domaine Zind Humbrecht, Clos Saint Urbain Pinot Gris Grand Cru, Rangen De Thann 
3x75cl 
1989 Domaine Zind Humbrecht, Windsbuhl Gewurztraminer 
1x75cl 
Total 6x75cl 
Labels slightly soiled.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</si>
  <si>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1989 Muller-Catoir, Mussbacher Eselshaut Rieslaner Auslese, Pfalz 
4x75cl 
1995 Egon Muller, Scharzhofberger Riesling Kabinett, Mosel 
1x75cl 
2002 Friedrich-Wilhelm-Gymnasium, Graacher Himmelreich Riesling Kabinett, Mosel 
1x75cl 
Total 6x75cl 
Labels slightly soiled, 1 slightly torn on edge, 4 capsules damaged on top, 3 corks partially exposed.  
Dreweatts are very strict about the provenance of wine we offer for sale but also conscious that white wine can be subject to colour and bottle variation. Please be aware that Dreweatts, as per our terms and conditions, cannot offer a refund against any wine purchased that is out of condition.</t>
  </si>
  <si>
    <t>2011 Produttori del Barbaresco, Barbaresco, Rabaja Riserva 
3x75cl 
2011 Produttori del Barbaresco, Barbaresco, Paje Riserva 
2x75cl 
2011 Produttori del Barbaresco, Barbaresco, Montestefano Riserva 
1x75 
Total 6x75cl</t>
  </si>
  <si>
    <t>1999 Cerbaiona Brunello di Montalcino 
1x75cl 
2007 Cerbaiona Brunello di Montalcino 
1x75cl 
2010 Cerbaiona Brunello di Montalcino 
1x75cl 
Total 3x75cl</t>
  </si>
  <si>
    <t xml:space="preserve">1995 Niepoort, Redoma Tinto, Douro 
4x75cl 
1995 Casa Saima, Tinto, Bairrada 
6x75cl 
Total 10x75cl </t>
  </si>
  <si>
    <t>Bottle nos. 079165-079176</t>
  </si>
  <si>
    <t xml:space="preserve">1994 Bass Phillip, Premium Pinot Noir, Gippsland, Victoria 
1 label missing 
4x75cl 
1994 Bass Phillip, Pinot Noir, Gippsland, Victoria 
3x75cl 
Total 7x75cl </t>
  </si>
  <si>
    <t>IN BOND 
Packed in 2x6 OCC</t>
  </si>
  <si>
    <t>IN BOND 
Bottle nos. 0659-0662 of 1350.
Packed in individual presentation OWCs. 
Originally labelled Three Rivers, it was renamed Dry Grown Shiraz in 1995. Produced in minute quantities from non-irrigated soils, native New Zealander Chris Ringland shows what can be achieved with old-vine Shiraz in Barossa.</t>
  </si>
  <si>
    <t>IN BOND 
Bottle nos. 0472 and 0676 of 1350.
Packed in individual presentation OWCs. 
Originally labelled Three Rivers, it was renamed Dry Grown Shiraz in 1995. Produced in minute quantities from non-irrigated soils, native New Zealander Chris Ringland shows what can be achieved with old-vine Shiraz in Barossa.</t>
  </si>
  <si>
    <t xml:space="preserve">IN BOND 
Packed in 2x6 OCC </t>
  </si>
  <si>
    <t>IN BOND 
Bottle nos. 0753-0758 of 1300.
Packed in individual presentation cartons. 
Originally labelled Three Rivers, it was renamed Dry Grown Shiraz in 1995. Produced in minute quantities from non-irrigated soils, native New Zealander Chris Ringland shows what can be achieved with old-vine Shiraz in Barossa.</t>
  </si>
  <si>
    <t>IN BOND 
Magnum no. 0010 of 50.
Packed in individual presentation OWC. 
Originally labelled Three Rivers, it was renamed Dry Grown Shiraz in 1995. Produced in minute quantities from non-irrigated soils, native New Zealander Chris Ringland shows what can be achieved with old-vine Shiraz in Barossa.</t>
  </si>
  <si>
    <t>IN BOND 
Magnum no. 0005 of 50.
Packed in individual presentation OWC. 
Originally labelled Three Rivers, it was renamed Dry Grown Shiraz in 1995. Produced in minute quantities from non-irrigated soils, native New Zealander Chris Ringland shows what can be achieved with old-vine Shiraz in Barossa.</t>
  </si>
  <si>
    <t>IN BOND 
Bottle nos. 0437-0442 of 1300.
Packed in individual presentation cartons. 
Originally labelled Three Rivers, it was renamed Dry Grown Shiraz in 1995. Produced in minute quantities from non-irrigated soils, native New Zealander Chris Ringland shows what can be achieved with old-vine Shiraz in Barossa.</t>
  </si>
  <si>
    <t>IN BOND 
Packed in 6x75cl OWC</t>
  </si>
  <si>
    <t xml:space="preserve">IN BOND
 Packed in 2x6 OCC </t>
  </si>
  <si>
    <t>IN BOND 
Packed in individual OCCs</t>
  </si>
  <si>
    <t>IN BOND 
Packed in individual OWCs within OCC</t>
  </si>
  <si>
    <t xml:space="preserve">1996 Tim Adams, Aberfeldy Shiraz, Clare Valley 
4x75cl 
1996 Clarendon Hills, Merlot, South Australia 
4x75cl 
1996 Clarendon Hills, Clarendon Vineyard Old Vines Grenache, South Australia 
1x75cl 
1996 Tahbilk Shiraz, Victoria 
1x75cl 
Total 10x75cl </t>
  </si>
  <si>
    <t>2007 Clarendon Hills, Piggott Range Syrah, South Australia 
2x75cl 
2007 Clarendon Hills, Brookman Syrah, South Australia 
4x75cl 
Total 6x75cl 
IN BOND</t>
  </si>
  <si>
    <t xml:space="preserve">2007 Two Hands, Zippy's Block Shiraz, Barossa Valley 
6x75cl 
2008 Two Hands, Zippy's Block Shiraz, Barossa Valley 
6x75cl 
Total 12x75cl 
IN BOND </t>
  </si>
  <si>
    <t>IN BOND 
OWC slightly damaged.</t>
  </si>
  <si>
    <t xml:space="preserve">1991 La Jota Vineyard, 10th Anniversary Cabernet Sauvignon, Howell Mountain 
5x75cl 
1994 Viader, V, Napa Valley 
1x75cl 
Total 6x75cl </t>
  </si>
  <si>
    <t>1x Bordeaux Grand Cru 
1x Riesling 
1x Vintage Champagne 
1x Bordeaux 
1x Burgundy Grand Cru 
All glasses presented in original presentation box and accompanying information booklet. 
Collection only! Dreweatts's warehouse: 1 Hambridge Ln, Newbury RG14 5TU</t>
  </si>
  <si>
    <t>Capacity 350ml 
Collection only! Dreweatts's warehouse: 1 Hambridge Lane, Newbury RG14 5TU</t>
  </si>
  <si>
    <t>Capacity 520ml 
Collection only! Dreweatts's warehouse: 1 Hambridge Lane, Newbury RG14 5TU</t>
  </si>
  <si>
    <t>Capacity 1050ml 
OCC worn and stained.
The Riedel Sommelier Burgundy Grand Cru glass was described by Decanter magazine as 'The finest Burgundy glass of all time, suitable for both young and old Burgundies.' 
Collection only! Dreweatts's warehouse: 1 Hambridge Lane, Newbury RG14 5TU</t>
  </si>
  <si>
    <r>
      <t xml:space="preserve">Dreweatts | Fine Wine, Champagne, Vintage Port and Spirits ( Sale 14669)
Live Online Auction taking place at Forum Auctions | 25 June 2024 | 10.30am GMT
</t>
    </r>
    <r>
      <rPr>
        <b/>
        <i/>
        <sz val="10"/>
        <rFont val="Calibri"/>
        <family val="2"/>
      </rPr>
      <t>DISCLAIMER: This document is provided for information only and is non-binding.  
Bidders should refer to the lot details in the online catalogue on dreweatts.com prior to placing any bids.</t>
    </r>
  </si>
  <si>
    <t>https://auctions.dreweatts.com/auctions/8945/drewea1-10466/lot-details/729cf35b-b5dd-45f9-8591-b18f00b80053</t>
  </si>
  <si>
    <t>https://auctions.dreweatts.com/auctions/8945/drewea1-10466/lot-details/938c47c2-8379-45be-b164-b18c0105eff9</t>
  </si>
  <si>
    <t>https://auctions.dreweatts.com/auctions/8945/drewea1-10466/lot-details/4328ac05-d122-4985-9c0b-b18c0105f1ea</t>
  </si>
  <si>
    <t>https://auctions.dreweatts.com/auctions/8945/drewea1-10466/lot-details/ffba4338-03c7-467d-b086-b18c0105f3e0</t>
  </si>
  <si>
    <t>https://auctions.dreweatts.com/auctions/8945/drewea1-10466/lot-details/27f52499-4532-4ed2-8438-b18c0105f5da</t>
  </si>
  <si>
    <t>https://auctions.dreweatts.com/auctions/8945/drewea1-10466/lot-details/465f3a17-b790-4fcd-afbd-b18c0105f776</t>
  </si>
  <si>
    <t>https://auctions.dreweatts.com/auctions/8945/drewea1-10466/lot-details/46186c2f-16c8-42e5-b237-b18c0105f930</t>
  </si>
  <si>
    <t>https://auctions.dreweatts.com/auctions/8945/drewea1-10466/lot-details/588bf637-566c-4a49-9f89-b18c0105fb0a</t>
  </si>
  <si>
    <t>https://auctions.dreweatts.com/auctions/8945/drewea1-10466/lot-details/27f52b26-148d-46c5-84b5-b18c0105fd24</t>
  </si>
  <si>
    <t>https://auctions.dreweatts.com/auctions/8945/drewea1-10466/lot-details/b2a05f31-7096-44b6-bf0b-b18c0105ff3b</t>
  </si>
  <si>
    <t>https://auctions.dreweatts.com/auctions/8945/drewea1-10466/lot-details/6d2ba028-dfc1-4c0b-8c26-b18c010600f9</t>
  </si>
  <si>
    <t>https://auctions.dreweatts.com/auctions/8945/drewea1-10466/lot-details/fcc068e8-a9a4-4931-8ad2-b18c010602b0</t>
  </si>
  <si>
    <t>https://auctions.dreweatts.com/auctions/8945/drewea1-10466/lot-details/7d482393-8604-4c15-934f-b18c010604a7</t>
  </si>
  <si>
    <t>https://auctions.dreweatts.com/auctions/8945/drewea1-10466/lot-details/b1322acf-e3f5-49e3-b75d-b18c0106065b</t>
  </si>
  <si>
    <t>https://auctions.dreweatts.com/auctions/8945/drewea1-10466/lot-details/d154144a-04a8-4076-a168-b18c01060817</t>
  </si>
  <si>
    <t>https://auctions.dreweatts.com/auctions/8945/drewea1-10466/lot-details/5c0222d4-82bb-4f5a-98cb-b18c010609ed</t>
  </si>
  <si>
    <t>https://auctions.dreweatts.com/auctions/8945/drewea1-10466/lot-details/6800b81d-46e2-4949-8404-b18c01061072</t>
  </si>
  <si>
    <t>https://auctions.dreweatts.com/auctions/8945/drewea1-10466/lot-details/022d6124-a08c-4d48-8b5a-b18c0106162d</t>
  </si>
  <si>
    <t>https://auctions.dreweatts.com/auctions/8945/drewea1-10466/lot-details/f001b68b-11d8-4ff4-91f9-b18c0106180b</t>
  </si>
  <si>
    <t>https://auctions.dreweatts.com/auctions/8945/drewea1-10466/lot-details/822edc18-af5f-471f-940a-b18c01061995</t>
  </si>
  <si>
    <t>https://auctions.dreweatts.com/auctions/8945/drewea1-10466/lot-details/e8d9447b-cfa9-4966-a1f8-b18c01061b78</t>
  </si>
  <si>
    <t>https://auctions.dreweatts.com/auctions/8945/drewea1-10466/lot-details/b9185482-6a5f-4ebc-bda6-b18c01061cf3</t>
  </si>
  <si>
    <t>https://auctions.dreweatts.com/auctions/8945/drewea1-10466/lot-details/3dda9597-dad4-46c3-a297-b18c01061f0e</t>
  </si>
  <si>
    <t>https://auctions.dreweatts.com/auctions/8945/drewea1-10466/lot-details/949c1882-e7b2-4ea3-9c34-b18c010620e9</t>
  </si>
  <si>
    <t>https://auctions.dreweatts.com/auctions/8945/drewea1-10466/lot-details/26f48c0d-6811-407d-9d51-b18c010622cf</t>
  </si>
  <si>
    <t>https://auctions.dreweatts.com/auctions/8945/drewea1-10466/lot-details/ce36e8e9-d900-4fd0-a33a-b18c010624ad</t>
  </si>
  <si>
    <t>https://auctions.dreweatts.com/auctions/8945/drewea1-10466/lot-details/f2523aad-9122-4ef5-b21a-b18c010625db</t>
  </si>
  <si>
    <t>https://auctions.dreweatts.com/auctions/8945/drewea1-10466/lot-details/4400d2ce-72e1-4608-86ba-b18c01062726</t>
  </si>
  <si>
    <t>https://auctions.dreweatts.com/auctions/8945/drewea1-10466/lot-details/d4968159-702b-4d48-a4e7-b18c0106284d</t>
  </si>
  <si>
    <t>https://auctions.dreweatts.com/auctions/8945/drewea1-10466/lot-details/04327ed8-7650-4127-8e01-b18c010629f5</t>
  </si>
  <si>
    <t>https://auctions.dreweatts.com/auctions/8945/drewea1-10466/lot-details/46af25a4-e6dd-4e82-800c-b18c01062b11</t>
  </si>
  <si>
    <t>https://auctions.dreweatts.com/auctions/8945/drewea1-10466/lot-details/a83103c1-26be-46a8-bdea-b18c01062c48</t>
  </si>
  <si>
    <t>https://auctions.dreweatts.com/auctions/8945/drewea1-10466/lot-details/03db728f-620f-40bd-b093-b18c01062da3</t>
  </si>
  <si>
    <t>https://auctions.dreweatts.com/auctions/8945/drewea1-10466/lot-details/175a2be5-0534-42a3-97ff-b18c01062f22</t>
  </si>
  <si>
    <t>https://auctions.dreweatts.com/auctions/8945/drewea1-10466/lot-details/78ec0258-68bb-4f61-b6e5-b18c010630b5</t>
  </si>
  <si>
    <t>https://auctions.dreweatts.com/auctions/8945/drewea1-10466/lot-details/8139dbf3-4933-4ae7-a5b8-b18c01063285</t>
  </si>
  <si>
    <t>https://auctions.dreweatts.com/auctions/8945/drewea1-10466/lot-details/9cb9385e-b47a-4cad-8677-b18c01063463</t>
  </si>
  <si>
    <t>https://auctions.dreweatts.com/auctions/8945/drewea1-10466/lot-details/3450a8e9-2b9a-4b1b-b7e2-b18c01063617</t>
  </si>
  <si>
    <t>https://auctions.dreweatts.com/auctions/8945/drewea1-10466/lot-details/ac98dcd4-ad95-4e96-b3bc-b18c01063821</t>
  </si>
  <si>
    <t>https://auctions.dreweatts.com/auctions/8945/drewea1-10466/lot-details/bc665f5d-fd74-4278-bdd7-b18c010639da</t>
  </si>
  <si>
    <t>https://auctions.dreweatts.com/auctions/8945/drewea1-10466/lot-details/c65066db-a2d8-43d5-9466-b18c01063b88</t>
  </si>
  <si>
    <t>https://auctions.dreweatts.com/auctions/8945/drewea1-10466/lot-details/33a3283b-f96e-48f7-9ca6-b18c01063d5c</t>
  </si>
  <si>
    <t>https://auctions.dreweatts.com/auctions/8945/drewea1-10466/lot-details/addcb056-dadc-4a01-80ff-b18c01063f4d</t>
  </si>
  <si>
    <t>https://auctions.dreweatts.com/auctions/8945/drewea1-10466/lot-details/44375949-be85-4947-8977-b18c010640eb</t>
  </si>
  <si>
    <t>https://auctions.dreweatts.com/auctions/8945/drewea1-10466/lot-details/5af0bfd4-57dd-43c8-96e8-b18c0106429e</t>
  </si>
  <si>
    <t>https://auctions.dreweatts.com/auctions/8945/drewea1-10466/lot-details/d3753e91-d31e-4dfa-84b8-b18c01064452</t>
  </si>
  <si>
    <t>https://auctions.dreweatts.com/auctions/8945/drewea1-10466/lot-details/07c2cd4e-9690-4996-89bf-b18d00aa209d</t>
  </si>
  <si>
    <t>https://auctions.dreweatts.com/auctions/8945/drewea1-10466/lot-details/e3d46d37-c81f-423d-b764-b18c01064669</t>
  </si>
  <si>
    <t>https://auctions.dreweatts.com/auctions/8945/drewea1-10466/lot-details/9f60b031-5e03-4e90-829b-b18c01064826</t>
  </si>
  <si>
    <t>https://auctions.dreweatts.com/auctions/8945/drewea1-10466/lot-details/4cd1527d-9382-45c1-bbf0-b18c010649bd</t>
  </si>
  <si>
    <t>https://auctions.dreweatts.com/auctions/8945/drewea1-10466/lot-details/1a6b217a-fb15-4576-964e-b18c01064b76</t>
  </si>
  <si>
    <t>https://auctions.dreweatts.com/auctions/8945/drewea1-10466/lot-details/6e3d23ec-678e-4000-b6b2-b18c010651ec</t>
  </si>
  <si>
    <t>https://auctions.dreweatts.com/auctions/8945/drewea1-10466/lot-details/53223b28-2f11-4e4e-bce0-b18c010653df</t>
  </si>
  <si>
    <t>https://auctions.dreweatts.com/auctions/8945/drewea1-10466/lot-details/8179e738-ae89-4774-910c-b18f00b80333</t>
  </si>
  <si>
    <t>https://auctions.dreweatts.com/auctions/8945/drewea1-10466/lot-details/f70ce3a3-670a-4eda-a27b-b18c01065774</t>
  </si>
  <si>
    <t>https://auctions.dreweatts.com/auctions/8945/drewea1-10466/lot-details/8d842d15-100a-4511-bdbf-b18c010658fe</t>
  </si>
  <si>
    <t>https://auctions.dreweatts.com/auctions/8945/drewea1-10466/lot-details/bdc4a53b-4747-4dd8-8c89-b18c01065ab8</t>
  </si>
  <si>
    <t>https://auctions.dreweatts.com/auctions/8945/drewea1-10466/lot-details/11043048-f05b-4a50-9fdc-b18c01065c83</t>
  </si>
  <si>
    <t>https://auctions.dreweatts.com/auctions/8945/drewea1-10466/lot-details/d0327473-06c2-4bf2-be3b-b18c01065e44</t>
  </si>
  <si>
    <t>https://auctions.dreweatts.com/auctions/8945/drewea1-10466/lot-details/2b1f1a59-c80f-48fb-8359-b18c01066010</t>
  </si>
  <si>
    <t>https://auctions.dreweatts.com/auctions/8945/drewea1-10466/lot-details/a93ada85-7576-44f5-a8c7-b18c010661f5</t>
  </si>
  <si>
    <t>https://auctions.dreweatts.com/auctions/8945/drewea1-10466/lot-details/9545a128-8e22-4af1-8514-b18c010663c5</t>
  </si>
  <si>
    <t>https://auctions.dreweatts.com/auctions/8945/drewea1-10466/lot-details/bdfb3e71-64e4-4458-bc43-b18c01066597</t>
  </si>
  <si>
    <t>https://auctions.dreweatts.com/auctions/8945/drewea1-10466/lot-details/0660e760-9b8e-4251-8563-b18c01066755</t>
  </si>
  <si>
    <t>https://auctions.dreweatts.com/auctions/8945/drewea1-10466/lot-details/72e61a08-9cdd-46e6-a3a4-b18c010668fa</t>
  </si>
  <si>
    <t>https://auctions.dreweatts.com/auctions/8945/drewea1-10466/lot-details/380cc0f1-b10e-4212-b5d1-b18c01066af0</t>
  </si>
  <si>
    <t>https://auctions.dreweatts.com/auctions/8945/drewea1-10466/lot-details/5ccf219e-d29d-4051-8337-b18c01066cf8</t>
  </si>
  <si>
    <t>https://auctions.dreweatts.com/auctions/8945/drewea1-10466/lot-details/6b1ad236-de61-4cfc-9b81-b18c01066ee6</t>
  </si>
  <si>
    <t>https://auctions.dreweatts.com/auctions/8945/drewea1-10466/lot-details/d0acb7c8-bb9a-4324-bf4c-b18c0106709f</t>
  </si>
  <si>
    <t>https://auctions.dreweatts.com/auctions/8945/drewea1-10466/lot-details/ea80547d-bb31-4707-96af-b18c010671bd</t>
  </si>
  <si>
    <t>https://auctions.dreweatts.com/auctions/8945/drewea1-10466/lot-details/acbaeda9-8ce1-4059-8bb3-b18c010672f3</t>
  </si>
  <si>
    <t>https://auctions.dreweatts.com/auctions/8945/drewea1-10466/lot-details/ea2103f7-14ac-4516-821e-b18c010674c8</t>
  </si>
  <si>
    <t>https://auctions.dreweatts.com/auctions/8945/drewea1-10466/lot-details/04687d0e-fcbf-46b8-9bd4-b18c0106767e</t>
  </si>
  <si>
    <t>https://auctions.dreweatts.com/auctions/8945/drewea1-10466/lot-details/38caf9c8-32ad-41c4-a193-b18c01067842</t>
  </si>
  <si>
    <t>https://auctions.dreweatts.com/auctions/8945/drewea1-10466/lot-details/d9cc3a17-cc72-47b0-b770-b18c01067a09</t>
  </si>
  <si>
    <t>https://auctions.dreweatts.com/auctions/8945/drewea1-10466/lot-details/d3cf6b60-aa78-4dcf-9884-b18c01067b3c</t>
  </si>
  <si>
    <t>https://auctions.dreweatts.com/auctions/8945/drewea1-10466/lot-details/be72fc32-6f80-436a-93cc-b18c01067cc5</t>
  </si>
  <si>
    <t>https://auctions.dreweatts.com/auctions/8945/drewea1-10466/lot-details/38647134-3187-4fba-8735-b18c01067e3f</t>
  </si>
  <si>
    <t>https://auctions.dreweatts.com/auctions/8945/drewea1-10466/lot-details/c0bc3d9d-8887-4fb0-9fbf-b18c01067ffc</t>
  </si>
  <si>
    <t>https://auctions.dreweatts.com/auctions/8945/drewea1-10466/lot-details/0556886d-fb36-4351-8862-b18c010681a0</t>
  </si>
  <si>
    <t>https://auctions.dreweatts.com/auctions/8945/drewea1-10466/lot-details/fffb868b-50fa-4a68-9092-b18c010682c0</t>
  </si>
  <si>
    <t>https://auctions.dreweatts.com/auctions/8945/drewea1-10466/lot-details/fae25833-c2c5-4032-aa6d-b18c010683f1</t>
  </si>
  <si>
    <t>https://auctions.dreweatts.com/auctions/8945/drewea1-10466/lot-details/8b21ecaf-6f9a-4e23-811f-b18c01068589</t>
  </si>
  <si>
    <t>https://auctions.dreweatts.com/auctions/8945/drewea1-10466/lot-details/cdac2302-66bf-451d-99c0-b18c01068709</t>
  </si>
  <si>
    <t>https://auctions.dreweatts.com/auctions/8945/drewea1-10466/lot-details/053e8f92-52c9-4e6d-85d5-b18c01068840</t>
  </si>
  <si>
    <t>https://auctions.dreweatts.com/auctions/8945/drewea1-10466/lot-details/e3d41ad7-c19d-4a61-befd-b18c0106897d</t>
  </si>
  <si>
    <t>https://auctions.dreweatts.com/auctions/8945/drewea1-10466/lot-details/3ed12670-0382-4946-a28f-b18c01068ad8</t>
  </si>
  <si>
    <t>https://auctions.dreweatts.com/auctions/8945/drewea1-10466/lot-details/9b1d9573-bd53-4eba-8ac6-b18c01068c5e</t>
  </si>
  <si>
    <t>https://auctions.dreweatts.com/auctions/8945/drewea1-10466/lot-details/ed4b2442-481b-457b-a653-b18c01068db3</t>
  </si>
  <si>
    <t>https://auctions.dreweatts.com/auctions/8945/drewea1-10466/lot-details/fc2a0f64-d679-4b50-ab45-b18c01068f2f</t>
  </si>
  <si>
    <t>https://auctions.dreweatts.com/auctions/8945/drewea1-10466/lot-details/5dcb3c8c-6638-4ef6-97ce-b18c01069060</t>
  </si>
  <si>
    <t>https://auctions.dreweatts.com/auctions/8945/drewea1-10466/lot-details/d094ca15-e0cb-4ac8-8e2d-b18c01069276</t>
  </si>
  <si>
    <t>https://auctions.dreweatts.com/auctions/8945/drewea1-10466/lot-details/a4520c2a-359b-45b7-b1ca-b18c010693bf</t>
  </si>
  <si>
    <t>https://auctions.dreweatts.com/auctions/8945/drewea1-10466/lot-details/23a622c6-c25e-42e5-ac16-b18c0106953a</t>
  </si>
  <si>
    <t>https://auctions.dreweatts.com/auctions/8945/drewea1-10466/lot-details/fd5085b8-1622-4eab-81c0-b18c0106968b</t>
  </si>
  <si>
    <t>https://auctions.dreweatts.com/auctions/8945/drewea1-10466/lot-details/1f32a619-6d71-40c4-aa57-b18c010697eb</t>
  </si>
  <si>
    <t>https://auctions.dreweatts.com/auctions/8945/drewea1-10466/lot-details/620fb9b1-905a-4396-bc1c-b18c010699bb</t>
  </si>
  <si>
    <t>https://auctions.dreweatts.com/auctions/8945/drewea1-10466/lot-details/f4ff9c16-2572-4dc0-939e-b18c01069b12</t>
  </si>
  <si>
    <t>https://auctions.dreweatts.com/auctions/8945/drewea1-10466/lot-details/8834591a-b245-4911-b11c-b18c01069c5e</t>
  </si>
  <si>
    <t>https://auctions.dreweatts.com/auctions/8945/drewea1-10466/lot-details/fc1a3295-1ea9-4784-8700-b18c01069de8</t>
  </si>
  <si>
    <t>https://auctions.dreweatts.com/auctions/8945/drewea1-10466/lot-details/e9414a33-33b5-400c-9864-b18c01069f5a</t>
  </si>
  <si>
    <t>https://auctions.dreweatts.com/auctions/8945/drewea1-10466/lot-details/69ce74a2-5fb6-4772-b72e-b18c0106a117</t>
  </si>
  <si>
    <t>https://auctions.dreweatts.com/auctions/8945/drewea1-10466/lot-details/386e37e2-e555-400d-a363-b18c0106a265</t>
  </si>
  <si>
    <t>https://auctions.dreweatts.com/auctions/8945/drewea1-10466/lot-details/c418a086-e631-4bd9-8966-b18c0106a391</t>
  </si>
  <si>
    <t>https://auctions.dreweatts.com/auctions/8945/drewea1-10466/lot-details/129e19d8-54c1-49b3-a47e-b18c0106a52d</t>
  </si>
  <si>
    <t>https://auctions.dreweatts.com/auctions/8945/drewea1-10466/lot-details/4131dd5e-fedf-449e-9706-b18c0106a6e5</t>
  </si>
  <si>
    <t>https://auctions.dreweatts.com/auctions/8945/drewea1-10466/lot-details/c906d2dd-1fc2-499e-8fa0-b18c0106a84b</t>
  </si>
  <si>
    <t>https://auctions.dreweatts.com/auctions/8945/drewea1-10466/lot-details/faed56e2-3eaa-4594-8236-b18c0106aa58</t>
  </si>
  <si>
    <t>https://auctions.dreweatts.com/auctions/8945/drewea1-10466/lot-details/3e484f1a-6663-47fa-84ee-b18c0106ac1e</t>
  </si>
  <si>
    <t>https://auctions.dreweatts.com/auctions/8945/drewea1-10466/lot-details/f17d608a-5cc7-4dba-9455-b18c0106adf2</t>
  </si>
  <si>
    <t>https://auctions.dreweatts.com/auctions/8945/drewea1-10466/lot-details/964ac844-429a-411b-820a-b18c0106afa7</t>
  </si>
  <si>
    <t>https://auctions.dreweatts.com/auctions/8945/drewea1-10466/lot-details/541678c6-3504-4cf0-b7fb-b18c0106b172</t>
  </si>
  <si>
    <t>https://auctions.dreweatts.com/auctions/8945/drewea1-10466/lot-details/f78253a1-bfff-4595-b776-b18c0106b313</t>
  </si>
  <si>
    <t>https://auctions.dreweatts.com/auctions/8945/drewea1-10466/lot-details/febd8101-e480-4f82-9a74-b18c0106b449</t>
  </si>
  <si>
    <t>https://auctions.dreweatts.com/auctions/8945/drewea1-10466/lot-details/b85a31ae-9332-4baf-847e-b18c0106b5f3</t>
  </si>
  <si>
    <t>https://auctions.dreweatts.com/auctions/8945/drewea1-10466/lot-details/13c384e8-a272-416e-8461-b18c0106b7b5</t>
  </si>
  <si>
    <t>https://auctions.dreweatts.com/auctions/8945/drewea1-10466/lot-details/cc343524-b54b-4639-8f9d-b18c0106b985</t>
  </si>
  <si>
    <t>https://auctions.dreweatts.com/auctions/8945/drewea1-10466/lot-details/8cccc345-68a7-415f-b434-b18c0106bb56</t>
  </si>
  <si>
    <t>https://auctions.dreweatts.com/auctions/8945/drewea1-10466/lot-details/a65dbe40-5056-4319-a130-b18c0106bd12</t>
  </si>
  <si>
    <t>https://auctions.dreweatts.com/auctions/8945/drewea1-10466/lot-details/046b54d3-8cf1-4b0f-8c56-b18c0106becf</t>
  </si>
  <si>
    <t>https://auctions.dreweatts.com/auctions/8945/drewea1-10466/lot-details/f65055da-ca0f-4052-b048-b18c0106c05e</t>
  </si>
  <si>
    <t>https://auctions.dreweatts.com/auctions/8945/drewea1-10466/lot-details/7c8f1a0e-da18-4379-9ea1-b18c0106c1fb</t>
  </si>
  <si>
    <t>https://auctions.dreweatts.com/auctions/8945/drewea1-10466/lot-details/e24a604f-dc7a-44be-ad8c-b18c0106c3b3</t>
  </si>
  <si>
    <t>https://auctions.dreweatts.com/auctions/8945/drewea1-10466/lot-details/179fc7a0-2253-474f-981f-b18c0106c538</t>
  </si>
  <si>
    <t>https://auctions.dreweatts.com/auctions/8945/drewea1-10466/lot-details/5af45561-2ebe-47c9-aa54-b18c0106c70e</t>
  </si>
  <si>
    <t>https://auctions.dreweatts.com/auctions/8945/drewea1-10466/lot-details/c71f1207-6c52-4d62-b2fe-b18c0106c8c5</t>
  </si>
  <si>
    <t>https://auctions.dreweatts.com/auctions/8945/drewea1-10466/lot-details/c6daa53f-790d-4922-b220-b18c0106ca83</t>
  </si>
  <si>
    <t>https://auctions.dreweatts.com/auctions/8945/drewea1-10466/lot-details/904980e4-4774-49d4-9487-b18c0106cc2e</t>
  </si>
  <si>
    <t>https://auctions.dreweatts.com/auctions/8945/drewea1-10466/lot-details/35eb3ee0-97ee-4514-9bc7-b18c0106cdef</t>
  </si>
  <si>
    <t>https://auctions.dreweatts.com/auctions/8945/drewea1-10466/lot-details/c0944313-9220-4ec7-a57a-b18c0106cfd2</t>
  </si>
  <si>
    <t>https://auctions.dreweatts.com/auctions/8945/drewea1-10466/lot-details/4dbf0c7a-4f8a-4d2d-8b38-b18c0106d18f</t>
  </si>
  <si>
    <t>https://auctions.dreweatts.com/auctions/8945/drewea1-10466/lot-details/a5f9aa37-dfbb-435f-af45-b18c0106d306</t>
  </si>
  <si>
    <t>https://auctions.dreweatts.com/auctions/8945/drewea1-10466/lot-details/747b8977-92cc-4c2c-8ac7-b18c0106d5c6</t>
  </si>
  <si>
    <t>https://auctions.dreweatts.com/auctions/8945/drewea1-10466/lot-details/3571809c-b031-4f8b-8617-b18c0106d763</t>
  </si>
  <si>
    <t>https://auctions.dreweatts.com/auctions/8945/drewea1-10466/lot-details/f35b12f8-179c-4f93-a3d4-b18c0106d8fc</t>
  </si>
  <si>
    <t>https://auctions.dreweatts.com/auctions/8945/drewea1-10466/lot-details/51cf6d9e-0470-42eb-bf8f-b18c0106da68</t>
  </si>
  <si>
    <t>https://auctions.dreweatts.com/auctions/8945/drewea1-10466/lot-details/714c47f6-756d-427d-906e-b18c0106dc42</t>
  </si>
  <si>
    <t>https://auctions.dreweatts.com/auctions/8945/drewea1-10466/lot-details/772afdf4-4c03-4e28-a9aa-b18c0106de0a</t>
  </si>
  <si>
    <t>https://auctions.dreweatts.com/auctions/8945/drewea1-10466/lot-details/4f170fbb-cb80-402f-bfe0-b18c0106dfca</t>
  </si>
  <si>
    <t>https://auctions.dreweatts.com/auctions/8945/drewea1-10466/lot-details/b269fb1c-99d3-404c-92bd-b18c0106e109</t>
  </si>
  <si>
    <t>https://auctions.dreweatts.com/auctions/8945/drewea1-10466/lot-details/9b5a0961-8231-4f8e-bc14-b18c0106e236</t>
  </si>
  <si>
    <t>https://auctions.dreweatts.com/auctions/8945/drewea1-10466/lot-details/5383efaf-72c0-4f4a-ae43-b18c0106e37d</t>
  </si>
  <si>
    <t>https://auctions.dreweatts.com/auctions/8945/drewea1-10466/lot-details/0bdbe691-6fb1-4afb-9f29-b18c0106e51a</t>
  </si>
  <si>
    <t>https://auctions.dreweatts.com/auctions/8945/drewea1-10466/lot-details/08cb0a47-5b17-4b4e-bed6-b18c0106e702</t>
  </si>
  <si>
    <t>https://auctions.dreweatts.com/auctions/8945/drewea1-10466/lot-details/09305e73-b686-4402-ba4b-b18c0106e83b</t>
  </si>
  <si>
    <t>https://auctions.dreweatts.com/auctions/8945/drewea1-10466/lot-details/d0441162-3f54-42ad-aa9d-b18c0106e9b8</t>
  </si>
  <si>
    <t>https://auctions.dreweatts.com/auctions/8945/drewea1-10466/lot-details/4919775d-ab70-4aaf-a866-b18c0106ebe1</t>
  </si>
  <si>
    <t>https://auctions.dreweatts.com/auctions/8945/drewea1-10466/lot-details/2bcde370-1bb2-4fa4-8cfa-b18c0106ed23</t>
  </si>
  <si>
    <t>https://auctions.dreweatts.com/auctions/8945/drewea1-10466/lot-details/0130b6c7-86ad-4808-9dbc-b18c0106eef5</t>
  </si>
  <si>
    <t>https://auctions.dreweatts.com/auctions/8945/drewea1-10466/lot-details/5d37666a-a396-49ad-926d-b18c0106f19c</t>
  </si>
  <si>
    <t>https://auctions.dreweatts.com/auctions/8945/drewea1-10466/lot-details/10054cac-281a-4901-9cbc-b18c0106f363</t>
  </si>
  <si>
    <t>https://auctions.dreweatts.com/auctions/8945/drewea1-10466/lot-details/72064451-48ed-4b2e-9c7f-b18c0106f5e1</t>
  </si>
  <si>
    <t>https://auctions.dreweatts.com/auctions/8945/drewea1-10466/lot-details/42e7b513-db27-4025-91c0-b18c0106f78b</t>
  </si>
  <si>
    <t>https://auctions.dreweatts.com/auctions/8945/drewea1-10466/lot-details/8c58f21d-6b98-44b8-bf31-b18c0106fab9</t>
  </si>
  <si>
    <t>https://auctions.dreweatts.com/auctions/8945/drewea1-10466/lot-details/26e654a6-cd5f-431d-a336-b18c0106fc8b</t>
  </si>
  <si>
    <t>https://auctions.dreweatts.com/auctions/8945/drewea1-10466/lot-details/9b07506d-02a4-4e45-a46b-b18c0106feaf</t>
  </si>
  <si>
    <t>https://auctions.dreweatts.com/auctions/8945/drewea1-10466/lot-details/c231f838-6a53-4797-bcab-b18c01070030</t>
  </si>
  <si>
    <t>https://auctions.dreweatts.com/auctions/8945/drewea1-10466/lot-details/1c1cfe46-66c7-4957-bcb2-b18c01070204</t>
  </si>
  <si>
    <t>https://auctions.dreweatts.com/auctions/8945/drewea1-10466/lot-details/074736bf-6073-4ead-a9dc-b18c010703c0</t>
  </si>
  <si>
    <t>https://auctions.dreweatts.com/auctions/8945/drewea1-10466/lot-details/b4aafedd-f2cc-42b2-aac1-b18c01070596</t>
  </si>
  <si>
    <t>https://auctions.dreweatts.com/auctions/8945/drewea1-10466/lot-details/6e5568fe-d8d2-4d17-8934-b18c01070766</t>
  </si>
  <si>
    <t>https://auctions.dreweatts.com/auctions/8945/drewea1-10466/lot-details/e0a9354d-71a3-46de-92f8-b18c01070906</t>
  </si>
  <si>
    <t>https://auctions.dreweatts.com/auctions/8945/drewea1-10466/lot-details/b98db947-ca9a-443b-bde5-b18c01070a88</t>
  </si>
  <si>
    <t>https://auctions.dreweatts.com/auctions/8945/drewea1-10466/lot-details/89df94a9-211d-47cd-ba53-b18c01070c41</t>
  </si>
  <si>
    <t>https://auctions.dreweatts.com/auctions/8945/drewea1-10466/lot-details/4a6f8eb0-1776-4329-9815-b18c01070df4</t>
  </si>
  <si>
    <t>https://auctions.dreweatts.com/auctions/8945/drewea1-10466/lot-details/fad28da8-48cc-4388-bc10-b18c01070f9f</t>
  </si>
  <si>
    <t>https://auctions.dreweatts.com/auctions/8945/drewea1-10466/lot-details/5f1588f4-e4dd-4ea0-a8f2-b18c010711a3</t>
  </si>
  <si>
    <t>https://auctions.dreweatts.com/auctions/8945/drewea1-10466/lot-details/3ddd2286-7ead-463c-81b1-b18c0107135f</t>
  </si>
  <si>
    <t>https://auctions.dreweatts.com/auctions/8945/drewea1-10466/lot-details/a6dc11d9-da66-4ccd-a8b4-b18c010715af</t>
  </si>
  <si>
    <t>https://auctions.dreweatts.com/auctions/8945/drewea1-10466/lot-details/f7b60c8d-4084-4919-980f-b18c0107177f</t>
  </si>
  <si>
    <t>https://auctions.dreweatts.com/auctions/8945/drewea1-10466/lot-details/cb4045e8-7f47-40a6-8532-b18c01071938</t>
  </si>
  <si>
    <t>https://auctions.dreweatts.com/auctions/8945/drewea1-10466/lot-details/d72b8040-292f-40b1-ac69-b18c01071a59</t>
  </si>
  <si>
    <t>https://auctions.dreweatts.com/auctions/8945/drewea1-10466/lot-details/2c8a5b5e-680a-4e15-8676-b18c01071bd6</t>
  </si>
  <si>
    <t>https://auctions.dreweatts.com/auctions/8945/drewea1-10466/lot-details/2129f96d-4dd8-41a7-ab90-b18c01071d8c</t>
  </si>
  <si>
    <t>https://auctions.dreweatts.com/auctions/8945/drewea1-10466/lot-details/870dadc2-32ce-4303-9df5-b18c01071eec</t>
  </si>
  <si>
    <t>https://auctions.dreweatts.com/auctions/8945/drewea1-10466/lot-details/6a7709a1-a425-4785-a40c-b18c01072043</t>
  </si>
  <si>
    <t>https://auctions.dreweatts.com/auctions/8945/drewea1-10466/lot-details/f309c552-dcc9-451f-aceb-b18c01072196</t>
  </si>
  <si>
    <t>https://auctions.dreweatts.com/auctions/8945/drewea1-10466/lot-details/f79868c0-af69-43c1-9988-b18c01072363</t>
  </si>
  <si>
    <t>https://auctions.dreweatts.com/auctions/8945/drewea1-10466/lot-details/a25a783a-df0a-4997-9676-b18c010724e9</t>
  </si>
  <si>
    <t>https://auctions.dreweatts.com/auctions/8945/drewea1-10466/lot-details/832bbe7b-2b16-4333-ae1d-b18c010726e0</t>
  </si>
  <si>
    <t>https://auctions.dreweatts.com/auctions/8945/drewea1-10466/lot-details/192a3bd9-6feb-4fcd-b4cd-b18c0107286c</t>
  </si>
  <si>
    <t>https://auctions.dreweatts.com/auctions/8945/drewea1-10466/lot-details/da773fba-aaff-4378-a5b4-b18c01072a18</t>
  </si>
  <si>
    <t>https://auctions.dreweatts.com/auctions/8945/drewea1-10466/lot-details/e6ed35fc-d580-48b8-a1ab-b18c01072bbf</t>
  </si>
  <si>
    <t>https://auctions.dreweatts.com/auctions/8945/drewea1-10466/lot-details/25acc2c6-6df5-45f0-86d8-b18c01072d4f</t>
  </si>
  <si>
    <t>https://auctions.dreweatts.com/auctions/8945/drewea1-10466/lot-details/72d5e3d0-d8ad-4b3b-a634-b18c01072f05</t>
  </si>
  <si>
    <t>https://auctions.dreweatts.com/auctions/8945/drewea1-10466/lot-details/d6d5b890-466c-4fa9-abcf-b18c010730d2</t>
  </si>
  <si>
    <t>https://auctions.dreweatts.com/auctions/8945/drewea1-10466/lot-details/6142d3f9-5557-4823-ac9e-b18c0107327c</t>
  </si>
  <si>
    <t>https://auctions.dreweatts.com/auctions/8945/drewea1-10466/lot-details/80549daf-8302-4835-ba90-b18c0107340c</t>
  </si>
  <si>
    <t>https://auctions.dreweatts.com/auctions/8945/drewea1-10466/lot-details/0b26c16a-826f-4421-a3ec-b18c01073585</t>
  </si>
  <si>
    <t>https://auctions.dreweatts.com/auctions/8945/drewea1-10466/lot-details/b025afc4-2cfb-4d42-81d9-b18c01073746</t>
  </si>
  <si>
    <t>https://auctions.dreweatts.com/auctions/8945/drewea1-10466/lot-details/f0fe8465-8208-45c4-a39a-b18c01073924</t>
  </si>
  <si>
    <t>https://auctions.dreweatts.com/auctions/8945/drewea1-10466/lot-details/a258277b-f630-424a-9576-b18c01073ab7</t>
  </si>
  <si>
    <t>https://auctions.dreweatts.com/auctions/8945/drewea1-10466/lot-details/ca181ca3-5e32-4228-a9a6-b18c01073c79</t>
  </si>
  <si>
    <t>https://auctions.dreweatts.com/auctions/8945/drewea1-10466/lot-details/565877aa-9442-4e93-8afb-b18c01073e57</t>
  </si>
  <si>
    <t>https://auctions.dreweatts.com/auctions/8945/drewea1-10466/lot-details/3eb38b21-eb33-4e81-b7ac-b18c0107402b</t>
  </si>
  <si>
    <t>https://auctions.dreweatts.com/auctions/8945/drewea1-10466/lot-details/419da7ad-8e1e-4a7c-887f-b18c010741d6</t>
  </si>
  <si>
    <t>https://auctions.dreweatts.com/auctions/8945/drewea1-10466/lot-details/ec4f8f91-7a38-4743-9eec-b18c01074417</t>
  </si>
  <si>
    <t>https://auctions.dreweatts.com/auctions/8945/drewea1-10466/lot-details/d48ce780-716d-495a-9b25-b18c010745c9</t>
  </si>
  <si>
    <t>https://auctions.dreweatts.com/auctions/8945/drewea1-10466/lot-details/9a3f214a-82a5-4d3e-9ec9-b18c0107477f</t>
  </si>
  <si>
    <t>https://auctions.dreweatts.com/auctions/8945/drewea1-10466/lot-details/1d0d2096-8e53-496e-8e86-b18c01074aba</t>
  </si>
  <si>
    <t>https://auctions.dreweatts.com/auctions/8945/drewea1-10466/lot-details/56fc1200-4d20-407c-90b9-b18c01074b86</t>
  </si>
  <si>
    <t>https://auctions.dreweatts.com/auctions/8945/drewea1-10466/lot-details/5e624da1-17db-4711-a09a-b18c01074c41</t>
  </si>
  <si>
    <t>https://auctions.dreweatts.com/auctions/8945/drewea1-10466/lot-details/7a55b877-f09a-47b7-8374-b18c01074dec</t>
  </si>
  <si>
    <t>https://auctions.dreweatts.com/auctions/8945/drewea1-10466/lot-details/7332ddb3-1683-48ac-9bac-b18c01074ea1</t>
  </si>
  <si>
    <t>https://auctions.dreweatts.com/auctions/8945/drewea1-10466/lot-details/a919564c-36b3-4f05-8b41-b18c01074ffc</t>
  </si>
  <si>
    <t>https://auctions.dreweatts.com/auctions/8945/drewea1-10466/lot-details/c646174f-5cac-45c7-a888-b18c010751b2</t>
  </si>
  <si>
    <t>https://auctions.dreweatts.com/auctions/8945/drewea1-10466/lot-details/11f33772-b9b2-432c-b14e-b18c01075324</t>
  </si>
  <si>
    <t>https://auctions.dreweatts.com/auctions/8945/drewea1-10466/lot-details/3a2fb9b0-0cc4-4028-b65c-b18c010754b0</t>
  </si>
  <si>
    <t>https://auctions.dreweatts.com/auctions/8945/drewea1-10466/lot-details/960836e2-3d0a-428c-b5f3-b18c01075645</t>
  </si>
  <si>
    <t>https://auctions.dreweatts.com/auctions/8945/drewea1-10466/lot-details/ca0b25d7-149a-4525-81e5-b18c010757a9</t>
  </si>
  <si>
    <t>https://auctions.dreweatts.com/auctions/8945/drewea1-10466/lot-details/7e123999-f5f5-4ce9-bee0-b18c010758e2</t>
  </si>
  <si>
    <t>https://auctions.dreweatts.com/auctions/8945/drewea1-10466/lot-details/1a6da4d5-0ed5-46e2-b8a7-b18c01075a8a</t>
  </si>
  <si>
    <t>https://auctions.dreweatts.com/auctions/8945/drewea1-10466/lot-details/f49aecfd-0591-4942-be4a-b18c010762a2</t>
  </si>
  <si>
    <t>https://auctions.dreweatts.com/auctions/8945/drewea1-10466/lot-details/b9731f59-a66a-4ea3-bf6e-b18c01076470</t>
  </si>
  <si>
    <t>https://auctions.dreweatts.com/auctions/8945/drewea1-10466/lot-details/0b2bef14-7ae7-4b52-b5b9-b18c01076609</t>
  </si>
  <si>
    <t>https://auctions.dreweatts.com/auctions/8945/drewea1-10466/lot-details/bd56834c-128a-431a-8df4-b18c010766cc</t>
  </si>
  <si>
    <t>https://auctions.dreweatts.com/auctions/8945/drewea1-10466/lot-details/c20748e9-a015-4969-a8b1-b18c01076934</t>
  </si>
  <si>
    <t>https://auctions.dreweatts.com/auctions/8945/drewea1-10466/lot-details/e15de703-0ab6-4ff9-9fa0-b18c01076b0e</t>
  </si>
  <si>
    <t>https://auctions.dreweatts.com/auctions/8945/drewea1-10466/lot-details/22b45408-6d27-4acc-9e5a-b18c01076cb2</t>
  </si>
  <si>
    <t>https://auctions.dreweatts.com/auctions/8945/drewea1-10466/lot-details/9fe4674a-9c3a-4644-9795-b18c01076e55</t>
  </si>
  <si>
    <t>https://auctions.dreweatts.com/auctions/8945/drewea1-10466/lot-details/ee13da99-d183-41a0-9f81-b18c01076ff7</t>
  </si>
  <si>
    <t>https://auctions.dreweatts.com/auctions/8945/drewea1-10466/lot-details/910d5f23-f763-428a-8e8e-b18c01077190</t>
  </si>
  <si>
    <t>https://auctions.dreweatts.com/auctions/8945/drewea1-10466/lot-details/1ceb09bb-7429-43c6-b151-b18c0107733d</t>
  </si>
  <si>
    <t>https://auctions.dreweatts.com/auctions/8945/drewea1-10466/lot-details/ce4354c9-47df-4ffe-b64f-b18c01077517</t>
  </si>
  <si>
    <t>https://auctions.dreweatts.com/auctions/8945/drewea1-10466/lot-details/00c8b405-da3d-46db-9e73-b18c010776e7</t>
  </si>
  <si>
    <t>https://auctions.dreweatts.com/auctions/8945/drewea1-10466/lot-details/5e489c30-aa43-462d-81c6-b18c01077834</t>
  </si>
  <si>
    <t>https://auctions.dreweatts.com/auctions/8945/drewea1-10466/lot-details/adcba90e-ccfc-4ac1-b551-b18c0107797e</t>
  </si>
  <si>
    <t>https://auctions.dreweatts.com/auctions/8945/drewea1-10466/lot-details/482dd971-96ff-4760-81a6-b18c01077b2c</t>
  </si>
  <si>
    <t>https://auctions.dreweatts.com/auctions/8945/drewea1-10466/lot-details/869b186b-1fa8-451e-8b71-b18c01077ce4</t>
  </si>
  <si>
    <t>https://auctions.dreweatts.com/auctions/8945/drewea1-10466/lot-details/99266e18-be78-4b72-8cd7-b18c01077ea8</t>
  </si>
  <si>
    <t>https://auctions.dreweatts.com/auctions/8945/drewea1-10466/lot-details/babf0126-00bf-433b-8e29-b18c01078064</t>
  </si>
  <si>
    <t>https://auctions.dreweatts.com/auctions/8945/drewea1-10466/lot-details/5e0d7088-672c-41c4-bc78-b18c01078217</t>
  </si>
  <si>
    <t>https://auctions.dreweatts.com/auctions/8945/drewea1-10466/lot-details/78ca52e3-c440-4d89-91bf-b18c010783c0</t>
  </si>
  <si>
    <t>https://auctions.dreweatts.com/auctions/8945/drewea1-10466/lot-details/15c7925a-1a3c-49b3-ac9f-b18c0107855a</t>
  </si>
  <si>
    <t>https://auctions.dreweatts.com/auctions/8945/drewea1-10466/lot-details/925bbb46-b3e1-487e-bbc9-b18c010786f1</t>
  </si>
  <si>
    <t>https://auctions.dreweatts.com/auctions/8945/drewea1-10466/lot-details/3a168191-9b90-4166-b4fe-b18c010788ad</t>
  </si>
  <si>
    <t>https://auctions.dreweatts.com/auctions/8945/drewea1-10466/lot-details/dec828a2-e361-4c3c-a40d-b18c01078a2b</t>
  </si>
  <si>
    <t>https://auctions.dreweatts.com/auctions/8945/drewea1-10466/lot-details/864d6e93-8248-4d67-9df5-b18c01078bd9</t>
  </si>
  <si>
    <t>https://auctions.dreweatts.com/auctions/8945/drewea1-10466/lot-details/85553d57-c063-45c4-abd6-b18c01078d9a</t>
  </si>
  <si>
    <t>https://auctions.dreweatts.com/auctions/8945/drewea1-10466/lot-details/b50b19ef-13d3-45e6-aba0-b18c01078f05</t>
  </si>
  <si>
    <t>https://auctions.dreweatts.com/auctions/8945/drewea1-10466/lot-details/6fae8f60-3daa-4d00-aee6-b18c010790c7</t>
  </si>
  <si>
    <t>https://auctions.dreweatts.com/auctions/8945/drewea1-10466/lot-details/d803dffd-265d-4b4b-beda-b18c01079274</t>
  </si>
  <si>
    <t>https://auctions.dreweatts.com/auctions/8945/drewea1-10466/lot-details/6e591bf2-3d63-4025-b406-b18c01079418</t>
  </si>
  <si>
    <t>https://auctions.dreweatts.com/auctions/8945/drewea1-10466/lot-details/819df3a4-fb4a-4eab-8642-b18c010795d4</t>
  </si>
  <si>
    <t>https://auctions.dreweatts.com/auctions/8945/drewea1-10466/lot-details/ecb6e618-eb76-402a-b8cf-b18c0107977d</t>
  </si>
  <si>
    <t>https://auctions.dreweatts.com/auctions/8945/drewea1-10466/lot-details/51824e0b-9ae9-4c26-84ef-b18c0107992f</t>
  </si>
  <si>
    <t>https://auctions.dreweatts.com/auctions/8945/drewea1-10466/lot-details/a8fabef7-0d53-4c2d-a03c-b18c01079b11</t>
  </si>
  <si>
    <t>https://auctions.dreweatts.com/auctions/8945/drewea1-10466/lot-details/0a983f72-1aaa-43ee-b7be-b18c01079ccd</t>
  </si>
  <si>
    <t>https://auctions.dreweatts.com/auctions/8945/drewea1-10466/lot-details/9f1c69a9-8490-4a53-96d5-b18c01079e8c</t>
  </si>
  <si>
    <t>https://auctions.dreweatts.com/auctions/8945/drewea1-10466/lot-details/f752cce2-d077-4c6b-a681-b18c0107a073</t>
  </si>
  <si>
    <t>https://auctions.dreweatts.com/auctions/8945/drewea1-10466/lot-details/18f4f22b-b173-42b9-8bca-b18c0107a22f</t>
  </si>
  <si>
    <t>https://auctions.dreweatts.com/auctions/8945/drewea1-10466/lot-details/1269bf1b-3121-4b41-b762-b18c0107a3f8</t>
  </si>
  <si>
    <t>https://auctions.dreweatts.com/auctions/8945/drewea1-10466/lot-details/466e28d7-0715-4df4-9fb8-b18c0107a5d5</t>
  </si>
  <si>
    <t>https://auctions.dreweatts.com/auctions/8945/drewea1-10466/lot-details/c09171c4-bb27-4376-bf06-b18c0107a775</t>
  </si>
  <si>
    <t>https://auctions.dreweatts.com/auctions/8945/drewea1-10466/lot-details/fb57e541-7084-4744-b024-b18c0107a939</t>
  </si>
  <si>
    <t>https://auctions.dreweatts.com/auctions/8945/drewea1-10466/lot-details/2fec2461-c511-419e-938f-b18c0107ab05</t>
  </si>
  <si>
    <t>https://auctions.dreweatts.com/auctions/8945/drewea1-10466/lot-details/140b5aa4-5927-4d37-9d07-b18c0107acbb</t>
  </si>
  <si>
    <t>https://auctions.dreweatts.com/auctions/8945/drewea1-10466/lot-details/e11e816a-44a7-412a-bda8-b18c0107ae58</t>
  </si>
  <si>
    <t>https://auctions.dreweatts.com/auctions/8945/drewea1-10466/lot-details/4dcf9cde-0b45-4a6c-a9a7-b18c0107b10b</t>
  </si>
  <si>
    <t>https://auctions.dreweatts.com/auctions/8945/drewea1-10466/lot-details/dff85d85-24d6-41a7-a071-b18c0107b2ae</t>
  </si>
  <si>
    <t>https://auctions.dreweatts.com/auctions/8945/drewea1-10466/lot-details/c696704d-b74e-40ff-a270-b18c0107b46c</t>
  </si>
  <si>
    <t>https://auctions.dreweatts.com/auctions/8945/drewea1-10466/lot-details/da20855c-4ddc-4cb6-a853-b18c0107b614</t>
  </si>
  <si>
    <t>https://auctions.dreweatts.com/auctions/8945/drewea1-10466/lot-details/cdd78cd4-4c9e-4d99-8a34-b18c0107b7ac</t>
  </si>
  <si>
    <t>https://auctions.dreweatts.com/auctions/8945/drewea1-10466/lot-details/2bfa3abc-1f4d-4168-b4ca-b18c0107b953</t>
  </si>
  <si>
    <t>https://auctions.dreweatts.com/auctions/8945/drewea1-10466/lot-details/19dc3ead-f36c-4364-befd-b18c0107bb0b</t>
  </si>
  <si>
    <t>https://auctions.dreweatts.com/auctions/8945/drewea1-10466/lot-details/8c1c9f12-b505-4efd-8b27-b18c0107bcd8</t>
  </si>
  <si>
    <t>https://auctions.dreweatts.com/auctions/8945/drewea1-10466/lot-details/f6a20220-95f4-4162-b67f-b18c0107be5f</t>
  </si>
  <si>
    <t>https://auctions.dreweatts.com/auctions/8945/drewea1-10466/lot-details/be578d8b-4dd1-4de3-b2f2-b18c0107c2f1</t>
  </si>
  <si>
    <t>https://auctions.dreweatts.com/auctions/8945/drewea1-10466/lot-details/fcb891a1-f92d-4b07-960f-b18c0107c501</t>
  </si>
  <si>
    <t>https://auctions.dreweatts.com/auctions/8945/drewea1-10466/lot-details/f014253f-f75e-4ede-b7af-b18c0107c6fd</t>
  </si>
  <si>
    <t>https://auctions.dreweatts.com/auctions/8945/drewea1-10466/lot-details/64fc2100-16db-49c4-98cf-b18c0107cf4b</t>
  </si>
  <si>
    <r>
      <t>Dreweatts | Fine Wine, Champagne, Vintage Port and Spirits ( Sale 14669)
Live Online Auction taking place at Forum Auctions | 25 June 2024 | 10.30am BST
DISCLAIMER: This document is provided for information only and is non-binding.  
Bidders should refer to the lot details in the online catalogue on dreweatts.com prior to placing any bids.</t>
    </r>
    <r>
      <rPr>
        <b/>
        <i/>
        <sz val="10"/>
        <rFont val="Calibri"/>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</si>
</sst>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font>
    <font>
      <sz val="11"/>
      <color theme="1"/>
      <name val="Aptos Narrow"/>
      <family val="2"/>
      <scheme val="minor"/>
    </font>
    <font>
      <sz val="11"/>
      <name val="Calibri"/>
      <family val="2"/>
    </font>
    <font>
      <sz val="11"/>
      <color indexed="8"/>
      <name val="Aptos Narrow"/>
      <family val="2"/>
    </font>
    <font>
      <b/>
      <sz val="11"/>
      <name val="Calibri"/>
      <family val="2"/>
    </font>
    <font>
      <b/>
      <i/>
      <sz val="10"/>
      <name val="Calibri"/>
      <family val="2"/>
    </font>
    <font>
      <sz val="10"/>
      <name val="Calibri"/>
      <family val="2"/>
    </font>
    <font>
      <sz val="8"/>
      <name val="Calibri"/>
      <family val="2"/>
    </font>
    <font>
      <u/>
      <sz val="10"/>
      <color theme="10"/>
      <name val="Arial"/>
      <family val="2"/>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1" fillId="0" borderId="0"/>
    <xf numFmtId="0" fontId="8" fillId="0" borderId="0" applyNumberFormat="0" applyFill="0" applyBorder="0" applyAlignment="0" applyProtection="0"/>
  </cellStyleXfs>
  <cellXfs count="27">
    <xf numFmtId="0" fontId="0" fillId="0" borderId="0" xfId="0"/>
    <xf numFmtId="0" fontId="2" fillId="0" borderId="0" xfId="0" applyFont="1"/>
    <xf numFmtId="0" fontId="4" fillId="2" borderId="1" xfId="0" applyFont="1" applyFill="1" applyBorder="1" applyAlignment="1">
      <alignment horizontal="center" vertical="center" wrapText="1"/>
    </xf>
    <xf numFmtId="0" fontId="2" fillId="0" borderId="1" xfId="0" applyFont="1" applyBorder="1" applyAlignment="1">
      <alignment horizontal="left"/>
    </xf>
    <xf numFmtId="0" fontId="2" fillId="0" borderId="0" xfId="0" applyFont="1" applyAlignment="1">
      <alignment horizontal="left" vertical="top"/>
    </xf>
    <xf numFmtId="0" fontId="4" fillId="2" borderId="1" xfId="0" applyFont="1" applyFill="1" applyBorder="1" applyAlignment="1">
      <alignment horizontal="left" vertical="center" wrapText="1" indent="1"/>
    </xf>
    <xf numFmtId="0" fontId="2" fillId="3" borderId="0" xfId="0" applyFont="1" applyFill="1" applyAlignment="1">
      <alignment horizontal="left" vertical="center" wrapText="1"/>
    </xf>
    <xf numFmtId="0" fontId="2" fillId="0" borderId="0" xfId="0" applyFont="1" applyAlignment="1">
      <alignment horizontal="center"/>
    </xf>
    <xf numFmtId="0" fontId="4" fillId="2" borderId="1" xfId="0" applyFont="1" applyFill="1" applyBorder="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6" fillId="0" borderId="1" xfId="0" applyFont="1" applyBorder="1" applyAlignment="1">
      <alignment horizontal="center" vertical="center" wrapText="1"/>
    </xf>
    <xf numFmtId="2" fontId="6" fillId="0" borderId="1" xfId="0" applyNumberFormat="1" applyFont="1" applyBorder="1" applyAlignment="1">
      <alignment horizontal="center" vertical="center" wrapText="1"/>
    </xf>
    <xf numFmtId="0" fontId="4" fillId="2" borderId="1" xfId="0" applyFont="1" applyFill="1" applyBorder="1" applyAlignment="1">
      <alignment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top"/>
    </xf>
    <xf numFmtId="0" fontId="6" fillId="0" borderId="1" xfId="0" applyFont="1" applyBorder="1" applyAlignment="1">
      <alignment horizontal="center" vertical="top"/>
    </xf>
    <xf numFmtId="0" fontId="7" fillId="0" borderId="1" xfId="0" applyFont="1" applyBorder="1" applyAlignment="1">
      <alignment vertical="top" wrapText="1"/>
    </xf>
    <xf numFmtId="0" fontId="7" fillId="0" borderId="1" xfId="2" applyFont="1" applyBorder="1" applyAlignment="1">
      <alignment vertical="top" wrapText="1"/>
    </xf>
    <xf numFmtId="0" fontId="7" fillId="0" borderId="0" xfId="0" applyFont="1" applyAlignment="1">
      <alignment horizontal="left" vertical="top" wrapText="1"/>
    </xf>
    <xf numFmtId="0" fontId="7" fillId="0" borderId="0" xfId="0" applyFont="1" applyAlignment="1">
      <alignment horizontal="left" wrapText="1"/>
    </xf>
    <xf numFmtId="0" fontId="8" fillId="0" borderId="0" xfId="3"/>
    <xf numFmtId="0" fontId="8" fillId="0" borderId="1" xfId="3" applyBorder="1"/>
    <xf numFmtId="0" fontId="4" fillId="2" borderId="1" xfId="0" applyFont="1" applyFill="1" applyBorder="1" applyAlignment="1">
      <alignment horizontal="left" vertical="center" wrapText="1" indent="1"/>
    </xf>
    <xf numFmtId="0" fontId="4" fillId="2" borderId="1" xfId="0" applyFont="1" applyFill="1" applyBorder="1" applyAlignment="1">
      <alignment horizontal="left" vertical="center" indent="1"/>
    </xf>
    <xf numFmtId="0" fontId="4" fillId="2" borderId="1" xfId="0" applyFont="1" applyFill="1" applyBorder="1" applyAlignment="1">
      <alignment horizontal="left" vertical="center" wrapText="1"/>
    </xf>
  </cellXfs>
  <cellStyles count="4">
    <cellStyle name="Hyperlink" xfId="3" builtinId="8"/>
    <cellStyle name="Normal" xfId="0" builtinId="0"/>
    <cellStyle name="Normal 2" xfId="2" xr:uid="{551382D6-CEAF-4373-9D68-6C8011A9899E}"/>
    <cellStyle name="Normal 3" xfId="1" xr:uid="{C2C5F1E7-6E09-4C1A-B789-3F43D73000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0A58B-4CE1-426E-ADD1-9DB108E953C5}">
  <sheetPr>
    <pageSetUpPr fitToPage="1"/>
  </sheetPr>
  <dimension ref="A1:R273"/>
  <sheetViews>
    <sheetView tabSelected="1" zoomScale="115" zoomScaleNormal="115" workbookViewId="0">
      <pane ySplit="2" topLeftCell="A57" activePane="bottomLeft" state="frozen"/>
      <selection activeCell="W1" sqref="W1"/>
      <selection pane="bottomLeft" sqref="A1:E1"/>
    </sheetView>
  </sheetViews>
  <sheetFormatPr defaultColWidth="9.140625" defaultRowHeight="13.35" customHeight="1" x14ac:dyDescent="0.25"/>
  <cols>
    <col min="1" max="2" width="12.7109375" style="7" customWidth="1"/>
    <col min="3" max="3" width="82" style="1" customWidth="1"/>
    <col min="4" max="4" width="12.140625" style="7" customWidth="1"/>
    <col min="5" max="5" width="12.7109375" style="7" customWidth="1"/>
    <col min="6" max="16" width="9.140625" style="1"/>
    <col min="17" max="17" width="73" style="1" hidden="1" customWidth="1"/>
    <col min="18" max="18" width="21.140625" style="1" hidden="1" customWidth="1"/>
    <col min="19" max="16384" width="9.140625" style="1"/>
  </cols>
  <sheetData>
    <row r="1" spans="1:18" ht="84" customHeight="1" x14ac:dyDescent="0.25">
      <c r="A1" s="24" t="s">
        <v>1138</v>
      </c>
      <c r="B1" s="25"/>
      <c r="C1" s="25"/>
      <c r="D1" s="25"/>
      <c r="E1" s="25"/>
    </row>
    <row r="2" spans="1:18" s="6" customFormat="1" ht="39.950000000000003" customHeight="1" x14ac:dyDescent="0.2">
      <c r="A2" s="2" t="s">
        <v>191</v>
      </c>
      <c r="B2" s="2" t="s">
        <v>190</v>
      </c>
      <c r="C2" s="8" t="s">
        <v>189</v>
      </c>
      <c r="D2" s="2" t="s">
        <v>186</v>
      </c>
      <c r="E2" s="2" t="s">
        <v>192</v>
      </c>
      <c r="Q2" s="5" t="s">
        <v>189</v>
      </c>
      <c r="R2" s="5" t="s">
        <v>193</v>
      </c>
    </row>
    <row r="3" spans="1:18" s="4" customFormat="1" ht="14.85" customHeight="1" x14ac:dyDescent="0.25">
      <c r="A3" s="17">
        <v>1</v>
      </c>
      <c r="B3" s="17">
        <v>1970</v>
      </c>
      <c r="C3" s="23" t="s">
        <v>178</v>
      </c>
      <c r="D3" s="16">
        <v>900</v>
      </c>
      <c r="E3" s="16">
        <v>1400</v>
      </c>
      <c r="Q3" s="3" t="s">
        <v>178</v>
      </c>
      <c r="R3" s="1" t="s">
        <v>194</v>
      </c>
    </row>
    <row r="4" spans="1:18" ht="14.85" customHeight="1" x14ac:dyDescent="0.25">
      <c r="A4" s="17">
        <v>2</v>
      </c>
      <c r="B4" s="17">
        <v>1970</v>
      </c>
      <c r="C4" s="23" t="s">
        <v>178</v>
      </c>
      <c r="D4" s="16">
        <v>900</v>
      </c>
      <c r="E4" s="16">
        <v>1400</v>
      </c>
      <c r="Q4" s="3" t="s">
        <v>178</v>
      </c>
      <c r="R4" s="1" t="s">
        <v>195</v>
      </c>
    </row>
    <row r="5" spans="1:18" ht="14.85" customHeight="1" x14ac:dyDescent="0.25">
      <c r="A5" s="17">
        <v>3</v>
      </c>
      <c r="B5" s="17">
        <v>1983</v>
      </c>
      <c r="C5" s="23" t="s">
        <v>433</v>
      </c>
      <c r="D5" s="16">
        <v>380</v>
      </c>
      <c r="E5" s="16">
        <v>460</v>
      </c>
      <c r="Q5" s="3" t="s">
        <v>176</v>
      </c>
      <c r="R5" s="1" t="s">
        <v>196</v>
      </c>
    </row>
    <row r="6" spans="1:18" ht="14.85" customHeight="1" x14ac:dyDescent="0.25">
      <c r="A6" s="17">
        <v>4</v>
      </c>
      <c r="B6" s="17">
        <v>1983</v>
      </c>
      <c r="C6" s="23" t="s">
        <v>433</v>
      </c>
      <c r="D6" s="16">
        <v>380</v>
      </c>
      <c r="E6" s="16">
        <v>460</v>
      </c>
      <c r="Q6" s="3" t="s">
        <v>176</v>
      </c>
      <c r="R6" s="1" t="s">
        <v>197</v>
      </c>
    </row>
    <row r="7" spans="1:18" ht="14.85" customHeight="1" x14ac:dyDescent="0.25">
      <c r="A7" s="17">
        <v>5</v>
      </c>
      <c r="B7" s="17">
        <v>2007</v>
      </c>
      <c r="C7" s="23" t="s">
        <v>431</v>
      </c>
      <c r="D7" s="16">
        <v>140</v>
      </c>
      <c r="E7" s="16">
        <v>180</v>
      </c>
      <c r="Q7" s="3" t="s">
        <v>175</v>
      </c>
      <c r="R7" s="1" t="s">
        <v>198</v>
      </c>
    </row>
    <row r="8" spans="1:18" ht="14.85" customHeight="1" x14ac:dyDescent="0.25">
      <c r="A8" s="17">
        <v>6</v>
      </c>
      <c r="B8" s="17">
        <v>2007</v>
      </c>
      <c r="C8" s="23" t="s">
        <v>431</v>
      </c>
      <c r="D8" s="16">
        <v>140</v>
      </c>
      <c r="E8" s="16">
        <v>180</v>
      </c>
      <c r="Q8" s="3" t="s">
        <v>175</v>
      </c>
      <c r="R8" s="1" t="s">
        <v>199</v>
      </c>
    </row>
    <row r="9" spans="1:18" ht="14.85" customHeight="1" x14ac:dyDescent="0.25">
      <c r="A9" s="17">
        <v>7</v>
      </c>
      <c r="B9" s="17">
        <v>2009</v>
      </c>
      <c r="C9" s="23" t="s">
        <v>172</v>
      </c>
      <c r="D9" s="16">
        <v>300</v>
      </c>
      <c r="E9" s="16">
        <v>360</v>
      </c>
      <c r="Q9" s="3" t="s">
        <v>175</v>
      </c>
      <c r="R9" s="1" t="s">
        <v>200</v>
      </c>
    </row>
    <row r="10" spans="1:18" ht="14.85" customHeight="1" x14ac:dyDescent="0.25">
      <c r="A10" s="17">
        <v>8</v>
      </c>
      <c r="B10" s="17" t="s">
        <v>27</v>
      </c>
      <c r="C10" s="23" t="s">
        <v>497</v>
      </c>
      <c r="D10" s="16">
        <v>400</v>
      </c>
      <c r="E10" s="16">
        <v>600</v>
      </c>
      <c r="Q10" s="3" t="s">
        <v>174</v>
      </c>
      <c r="R10" s="1" t="s">
        <v>201</v>
      </c>
    </row>
    <row r="11" spans="1:18" ht="14.85" customHeight="1" x14ac:dyDescent="0.25">
      <c r="A11" s="17">
        <v>9</v>
      </c>
      <c r="B11" s="17" t="s">
        <v>27</v>
      </c>
      <c r="C11" s="23" t="s">
        <v>498</v>
      </c>
      <c r="D11" s="16">
        <v>280</v>
      </c>
      <c r="E11" s="16">
        <v>340</v>
      </c>
      <c r="Q11" s="3" t="s">
        <v>174</v>
      </c>
      <c r="R11" s="1" t="s">
        <v>202</v>
      </c>
    </row>
    <row r="12" spans="1:18" ht="14.85" customHeight="1" x14ac:dyDescent="0.25">
      <c r="A12" s="17">
        <v>10</v>
      </c>
      <c r="B12" s="17" t="s">
        <v>27</v>
      </c>
      <c r="C12" s="23" t="s">
        <v>499</v>
      </c>
      <c r="D12" s="16">
        <v>150</v>
      </c>
      <c r="E12" s="16">
        <v>200</v>
      </c>
      <c r="Q12" s="3" t="s">
        <v>173</v>
      </c>
      <c r="R12" s="1" t="s">
        <v>203</v>
      </c>
    </row>
    <row r="13" spans="1:18" ht="14.85" customHeight="1" x14ac:dyDescent="0.25">
      <c r="A13" s="17">
        <v>11</v>
      </c>
      <c r="B13" s="17" t="s">
        <v>27</v>
      </c>
      <c r="C13" s="23" t="s">
        <v>499</v>
      </c>
      <c r="D13" s="16">
        <v>150</v>
      </c>
      <c r="E13" s="16">
        <v>200</v>
      </c>
      <c r="Q13" s="3" t="s">
        <v>172</v>
      </c>
      <c r="R13" s="1" t="s">
        <v>204</v>
      </c>
    </row>
    <row r="14" spans="1:18" ht="14.85" customHeight="1" x14ac:dyDescent="0.25">
      <c r="A14" s="17">
        <v>12</v>
      </c>
      <c r="B14" s="17">
        <v>1988</v>
      </c>
      <c r="C14" s="23" t="s">
        <v>626</v>
      </c>
      <c r="D14" s="16">
        <v>560</v>
      </c>
      <c r="E14" s="16">
        <v>650</v>
      </c>
      <c r="Q14" s="3" t="s">
        <v>170</v>
      </c>
      <c r="R14" s="1" t="s">
        <v>205</v>
      </c>
    </row>
    <row r="15" spans="1:18" ht="14.85" customHeight="1" x14ac:dyDescent="0.25">
      <c r="A15" s="17">
        <v>13</v>
      </c>
      <c r="B15" s="17">
        <v>1988</v>
      </c>
      <c r="C15" s="23" t="s">
        <v>626</v>
      </c>
      <c r="D15" s="16">
        <v>560</v>
      </c>
      <c r="E15" s="16">
        <v>650</v>
      </c>
      <c r="Q15" s="3" t="s">
        <v>169</v>
      </c>
      <c r="R15" s="1" t="s">
        <v>206</v>
      </c>
    </row>
    <row r="16" spans="1:18" ht="14.85" customHeight="1" x14ac:dyDescent="0.25">
      <c r="A16" s="17">
        <v>14</v>
      </c>
      <c r="B16" s="17">
        <v>1988</v>
      </c>
      <c r="C16" s="23" t="s">
        <v>626</v>
      </c>
      <c r="D16" s="16">
        <v>560</v>
      </c>
      <c r="E16" s="16">
        <v>650</v>
      </c>
      <c r="Q16" s="3" t="s">
        <v>168</v>
      </c>
      <c r="R16" s="1" t="s">
        <v>207</v>
      </c>
    </row>
    <row r="17" spans="1:18" ht="14.85" customHeight="1" x14ac:dyDescent="0.25">
      <c r="A17" s="17">
        <v>15</v>
      </c>
      <c r="B17" s="17">
        <v>1988</v>
      </c>
      <c r="C17" s="23" t="s">
        <v>626</v>
      </c>
      <c r="D17" s="16">
        <v>560</v>
      </c>
      <c r="E17" s="16">
        <v>650</v>
      </c>
      <c r="Q17" s="3" t="s">
        <v>166</v>
      </c>
      <c r="R17" s="1" t="s">
        <v>208</v>
      </c>
    </row>
    <row r="18" spans="1:18" ht="14.85" customHeight="1" x14ac:dyDescent="0.25">
      <c r="A18" s="17">
        <v>16</v>
      </c>
      <c r="B18" s="17" t="s">
        <v>27</v>
      </c>
      <c r="C18" s="23" t="s">
        <v>627</v>
      </c>
      <c r="D18" s="16">
        <v>2000</v>
      </c>
      <c r="E18" s="16">
        <v>2800</v>
      </c>
      <c r="Q18" s="3" t="s">
        <v>164</v>
      </c>
      <c r="R18" s="1" t="s">
        <v>209</v>
      </c>
    </row>
    <row r="19" spans="1:18" ht="14.85" customHeight="1" x14ac:dyDescent="0.25">
      <c r="A19" s="17">
        <v>17</v>
      </c>
      <c r="B19" s="17" t="s">
        <v>27</v>
      </c>
      <c r="C19" s="23" t="s">
        <v>628</v>
      </c>
      <c r="D19" s="16">
        <v>1700</v>
      </c>
      <c r="E19" s="16">
        <v>2200</v>
      </c>
      <c r="Q19" s="3" t="s">
        <v>163</v>
      </c>
      <c r="R19" s="1" t="s">
        <v>210</v>
      </c>
    </row>
    <row r="20" spans="1:18" ht="14.85" customHeight="1" x14ac:dyDescent="0.25">
      <c r="A20" s="17">
        <v>18</v>
      </c>
      <c r="B20" s="17">
        <v>1995</v>
      </c>
      <c r="C20" s="23" t="s">
        <v>439</v>
      </c>
      <c r="D20" s="16">
        <v>850</v>
      </c>
      <c r="E20" s="16">
        <v>1100</v>
      </c>
      <c r="Q20" s="3" t="s">
        <v>161</v>
      </c>
      <c r="R20" s="1" t="s">
        <v>211</v>
      </c>
    </row>
    <row r="21" spans="1:18" ht="14.85" customHeight="1" x14ac:dyDescent="0.25">
      <c r="A21" s="17">
        <v>19</v>
      </c>
      <c r="B21" s="17">
        <v>2004</v>
      </c>
      <c r="C21" s="23" t="s">
        <v>629</v>
      </c>
      <c r="D21" s="16">
        <v>120</v>
      </c>
      <c r="E21" s="16">
        <v>160</v>
      </c>
      <c r="Q21" s="3" t="s">
        <v>160</v>
      </c>
      <c r="R21" s="1" t="s">
        <v>212</v>
      </c>
    </row>
    <row r="22" spans="1:18" ht="14.85" customHeight="1" x14ac:dyDescent="0.25">
      <c r="A22" s="17">
        <v>20</v>
      </c>
      <c r="B22" s="17" t="s">
        <v>27</v>
      </c>
      <c r="C22" s="23" t="s">
        <v>441</v>
      </c>
      <c r="D22" s="16">
        <v>160</v>
      </c>
      <c r="E22" s="16">
        <v>220</v>
      </c>
      <c r="Q22" s="3" t="s">
        <v>159</v>
      </c>
      <c r="R22" s="1" t="s">
        <v>213</v>
      </c>
    </row>
    <row r="23" spans="1:18" ht="14.85" customHeight="1" x14ac:dyDescent="0.25">
      <c r="A23" s="17">
        <v>21</v>
      </c>
      <c r="B23" s="17" t="s">
        <v>27</v>
      </c>
      <c r="C23" s="23" t="s">
        <v>630</v>
      </c>
      <c r="D23" s="16">
        <v>200</v>
      </c>
      <c r="E23" s="16">
        <v>300</v>
      </c>
      <c r="Q23" s="3" t="s">
        <v>158</v>
      </c>
      <c r="R23" s="1" t="s">
        <v>214</v>
      </c>
    </row>
    <row r="24" spans="1:18" ht="14.85" customHeight="1" x14ac:dyDescent="0.25">
      <c r="A24" s="17">
        <v>22</v>
      </c>
      <c r="B24" s="17">
        <v>1992</v>
      </c>
      <c r="C24" s="23" t="s">
        <v>631</v>
      </c>
      <c r="D24" s="16">
        <v>460</v>
      </c>
      <c r="E24" s="16">
        <v>650</v>
      </c>
      <c r="Q24" s="3" t="s">
        <v>157</v>
      </c>
      <c r="R24" s="1" t="s">
        <v>215</v>
      </c>
    </row>
    <row r="25" spans="1:18" ht="14.85" customHeight="1" x14ac:dyDescent="0.25">
      <c r="A25" s="17">
        <v>23</v>
      </c>
      <c r="B25" s="17">
        <v>1996</v>
      </c>
      <c r="C25" s="23" t="s">
        <v>632</v>
      </c>
      <c r="D25" s="16">
        <v>90</v>
      </c>
      <c r="E25" s="16">
        <v>120</v>
      </c>
      <c r="Q25" s="3" t="s">
        <v>155</v>
      </c>
      <c r="R25" s="1" t="s">
        <v>216</v>
      </c>
    </row>
    <row r="26" spans="1:18" ht="14.85" customHeight="1" x14ac:dyDescent="0.25">
      <c r="A26" s="17">
        <v>24</v>
      </c>
      <c r="B26" s="17">
        <v>2015</v>
      </c>
      <c r="C26" s="23" t="s">
        <v>633</v>
      </c>
      <c r="D26" s="16">
        <v>140</v>
      </c>
      <c r="E26" s="16">
        <v>180</v>
      </c>
      <c r="Q26" s="3" t="s">
        <v>154</v>
      </c>
      <c r="R26" s="1" t="s">
        <v>217</v>
      </c>
    </row>
    <row r="27" spans="1:18" ht="14.85" customHeight="1" x14ac:dyDescent="0.25">
      <c r="A27" s="17">
        <v>25</v>
      </c>
      <c r="B27" s="17">
        <v>2016</v>
      </c>
      <c r="C27" s="23" t="s">
        <v>633</v>
      </c>
      <c r="D27" s="16">
        <v>100</v>
      </c>
      <c r="E27" s="16">
        <v>150</v>
      </c>
      <c r="Q27" s="3" t="s">
        <v>153</v>
      </c>
      <c r="R27" s="1" t="s">
        <v>218</v>
      </c>
    </row>
    <row r="28" spans="1:18" ht="14.85" customHeight="1" x14ac:dyDescent="0.25">
      <c r="A28" s="17">
        <v>26</v>
      </c>
      <c r="B28" s="17">
        <v>1983</v>
      </c>
      <c r="C28" s="23" t="s">
        <v>138</v>
      </c>
      <c r="D28" s="16">
        <v>150</v>
      </c>
      <c r="E28" s="16">
        <v>250</v>
      </c>
      <c r="Q28" s="3" t="s">
        <v>153</v>
      </c>
      <c r="R28" s="1" t="s">
        <v>219</v>
      </c>
    </row>
    <row r="29" spans="1:18" ht="14.85" customHeight="1" x14ac:dyDescent="0.25">
      <c r="A29" s="17">
        <v>27</v>
      </c>
      <c r="B29" s="17">
        <v>1983</v>
      </c>
      <c r="C29" s="23" t="s">
        <v>134</v>
      </c>
      <c r="D29" s="16">
        <v>500</v>
      </c>
      <c r="E29" s="16">
        <v>700</v>
      </c>
      <c r="Q29" s="3" t="s">
        <v>153</v>
      </c>
      <c r="R29" s="1" t="s">
        <v>220</v>
      </c>
    </row>
    <row r="30" spans="1:18" ht="14.85" customHeight="1" x14ac:dyDescent="0.25">
      <c r="A30" s="17">
        <v>28</v>
      </c>
      <c r="B30" s="17">
        <v>1985</v>
      </c>
      <c r="C30" s="23" t="s">
        <v>500</v>
      </c>
      <c r="D30" s="16">
        <v>340</v>
      </c>
      <c r="E30" s="16">
        <v>400</v>
      </c>
      <c r="Q30" s="3" t="s">
        <v>153</v>
      </c>
      <c r="R30" s="1" t="s">
        <v>221</v>
      </c>
    </row>
    <row r="31" spans="1:18" ht="14.85" customHeight="1" x14ac:dyDescent="0.25">
      <c r="A31" s="17">
        <v>29</v>
      </c>
      <c r="B31" s="17">
        <v>1989</v>
      </c>
      <c r="C31" s="23" t="s">
        <v>501</v>
      </c>
      <c r="D31" s="16">
        <v>1000</v>
      </c>
      <c r="E31" s="16">
        <v>1500</v>
      </c>
      <c r="Q31" s="3" t="s">
        <v>153</v>
      </c>
      <c r="R31" s="1" t="s">
        <v>222</v>
      </c>
    </row>
    <row r="32" spans="1:18" ht="14.85" customHeight="1" x14ac:dyDescent="0.25">
      <c r="A32" s="17">
        <v>30</v>
      </c>
      <c r="B32" s="17">
        <v>1990</v>
      </c>
      <c r="C32" s="23" t="s">
        <v>500</v>
      </c>
      <c r="D32" s="16">
        <v>400</v>
      </c>
      <c r="E32" s="16">
        <v>500</v>
      </c>
      <c r="Q32" s="3" t="s">
        <v>152</v>
      </c>
      <c r="R32" s="1" t="s">
        <v>223</v>
      </c>
    </row>
    <row r="33" spans="1:18" ht="14.85" customHeight="1" x14ac:dyDescent="0.25">
      <c r="A33" s="17">
        <v>31</v>
      </c>
      <c r="B33" s="17">
        <v>1995</v>
      </c>
      <c r="C33" s="23" t="s">
        <v>500</v>
      </c>
      <c r="D33" s="16">
        <v>380</v>
      </c>
      <c r="E33" s="16">
        <v>480</v>
      </c>
      <c r="Q33" s="3" t="s">
        <v>141</v>
      </c>
      <c r="R33" s="1" t="s">
        <v>224</v>
      </c>
    </row>
    <row r="34" spans="1:18" ht="14.85" customHeight="1" x14ac:dyDescent="0.25">
      <c r="A34" s="17">
        <v>32</v>
      </c>
      <c r="B34" s="17">
        <v>1995</v>
      </c>
      <c r="C34" s="23" t="s">
        <v>443</v>
      </c>
      <c r="D34" s="16">
        <v>300</v>
      </c>
      <c r="E34" s="16">
        <v>380</v>
      </c>
      <c r="Q34" s="3" t="s">
        <v>152</v>
      </c>
      <c r="R34" s="1" t="s">
        <v>225</v>
      </c>
    </row>
    <row r="35" spans="1:18" ht="14.85" customHeight="1" x14ac:dyDescent="0.25">
      <c r="A35" s="17">
        <v>33</v>
      </c>
      <c r="B35" s="17">
        <v>1996</v>
      </c>
      <c r="C35" s="23" t="s">
        <v>141</v>
      </c>
      <c r="D35" s="16">
        <v>260</v>
      </c>
      <c r="E35" s="16">
        <v>320</v>
      </c>
      <c r="Q35" s="3" t="s">
        <v>151</v>
      </c>
      <c r="R35" s="1" t="s">
        <v>226</v>
      </c>
    </row>
    <row r="36" spans="1:18" ht="14.85" customHeight="1" x14ac:dyDescent="0.25">
      <c r="A36" s="17">
        <v>34</v>
      </c>
      <c r="B36" s="17">
        <v>1996</v>
      </c>
      <c r="C36" s="23" t="s">
        <v>444</v>
      </c>
      <c r="D36" s="16">
        <v>800</v>
      </c>
      <c r="E36" s="16">
        <v>1000</v>
      </c>
      <c r="Q36" s="3" t="s">
        <v>134</v>
      </c>
      <c r="R36" s="1" t="s">
        <v>227</v>
      </c>
    </row>
    <row r="37" spans="1:18" ht="14.85" customHeight="1" x14ac:dyDescent="0.25">
      <c r="A37" s="17">
        <v>35</v>
      </c>
      <c r="B37" s="17">
        <v>1999</v>
      </c>
      <c r="C37" s="23" t="s">
        <v>502</v>
      </c>
      <c r="D37" s="16">
        <v>360</v>
      </c>
      <c r="E37" s="16">
        <v>440</v>
      </c>
      <c r="Q37" s="3" t="s">
        <v>150</v>
      </c>
      <c r="R37" s="1" t="s">
        <v>228</v>
      </c>
    </row>
    <row r="38" spans="1:18" ht="14.85" customHeight="1" x14ac:dyDescent="0.25">
      <c r="A38" s="17">
        <v>36</v>
      </c>
      <c r="B38" s="17">
        <v>2000</v>
      </c>
      <c r="C38" s="23" t="s">
        <v>503</v>
      </c>
      <c r="D38" s="16">
        <v>1800</v>
      </c>
      <c r="E38" s="16">
        <v>2200</v>
      </c>
      <c r="Q38" s="3" t="s">
        <v>149</v>
      </c>
      <c r="R38" s="1" t="s">
        <v>229</v>
      </c>
    </row>
    <row r="39" spans="1:18" ht="14.85" customHeight="1" x14ac:dyDescent="0.25">
      <c r="A39" s="17">
        <v>37</v>
      </c>
      <c r="B39" s="17">
        <v>2000</v>
      </c>
      <c r="C39" s="23" t="s">
        <v>501</v>
      </c>
      <c r="D39" s="16">
        <v>700</v>
      </c>
      <c r="E39" s="16">
        <v>900</v>
      </c>
      <c r="Q39" s="3" t="s">
        <v>148</v>
      </c>
      <c r="R39" s="1" t="s">
        <v>230</v>
      </c>
    </row>
    <row r="40" spans="1:18" ht="14.85" customHeight="1" x14ac:dyDescent="0.25">
      <c r="A40" s="17">
        <v>38</v>
      </c>
      <c r="B40" s="17">
        <v>2000</v>
      </c>
      <c r="C40" s="23" t="s">
        <v>148</v>
      </c>
      <c r="D40" s="16">
        <v>1300</v>
      </c>
      <c r="E40" s="16">
        <v>1600</v>
      </c>
      <c r="Q40" s="3" t="s">
        <v>147</v>
      </c>
      <c r="R40" s="1" t="s">
        <v>231</v>
      </c>
    </row>
    <row r="41" spans="1:18" ht="14.85" customHeight="1" x14ac:dyDescent="0.25">
      <c r="A41" s="17">
        <v>39</v>
      </c>
      <c r="B41" s="17">
        <v>2000</v>
      </c>
      <c r="C41" s="23" t="s">
        <v>504</v>
      </c>
      <c r="D41" s="16">
        <v>260</v>
      </c>
      <c r="E41" s="16">
        <v>320</v>
      </c>
      <c r="Q41" s="3" t="s">
        <v>134</v>
      </c>
      <c r="R41" s="1" t="s">
        <v>232</v>
      </c>
    </row>
    <row r="42" spans="1:18" ht="14.85" customHeight="1" x14ac:dyDescent="0.25">
      <c r="A42" s="17">
        <v>40</v>
      </c>
      <c r="B42" s="17">
        <v>2001</v>
      </c>
      <c r="C42" s="23" t="s">
        <v>449</v>
      </c>
      <c r="D42" s="16">
        <v>1900</v>
      </c>
      <c r="E42" s="16">
        <v>2200</v>
      </c>
      <c r="Q42" s="3" t="s">
        <v>146</v>
      </c>
      <c r="R42" s="1" t="s">
        <v>233</v>
      </c>
    </row>
    <row r="43" spans="1:18" ht="14.85" customHeight="1" x14ac:dyDescent="0.25">
      <c r="A43" s="17">
        <v>41</v>
      </c>
      <c r="B43" s="17">
        <v>2001</v>
      </c>
      <c r="C43" s="23" t="s">
        <v>448</v>
      </c>
      <c r="D43" s="16">
        <v>1400</v>
      </c>
      <c r="E43" s="16">
        <v>1700</v>
      </c>
      <c r="Q43" s="3" t="s">
        <v>145</v>
      </c>
      <c r="R43" s="1" t="s">
        <v>234</v>
      </c>
    </row>
    <row r="44" spans="1:18" ht="14.85" customHeight="1" x14ac:dyDescent="0.25">
      <c r="A44" s="17">
        <v>42</v>
      </c>
      <c r="B44" s="17">
        <v>2001</v>
      </c>
      <c r="C44" s="23" t="s">
        <v>505</v>
      </c>
      <c r="D44" s="16">
        <v>540</v>
      </c>
      <c r="E44" s="16">
        <v>650</v>
      </c>
      <c r="Q44" s="3" t="s">
        <v>145</v>
      </c>
      <c r="R44" s="1" t="s">
        <v>235</v>
      </c>
    </row>
    <row r="45" spans="1:18" ht="14.85" customHeight="1" x14ac:dyDescent="0.25">
      <c r="A45" s="17">
        <v>43</v>
      </c>
      <c r="B45" s="17">
        <v>2004</v>
      </c>
      <c r="C45" s="23" t="s">
        <v>506</v>
      </c>
      <c r="D45" s="16">
        <v>300</v>
      </c>
      <c r="E45" s="16">
        <v>400</v>
      </c>
      <c r="Q45" s="3" t="s">
        <v>145</v>
      </c>
      <c r="R45" s="1" t="s">
        <v>236</v>
      </c>
    </row>
    <row r="46" spans="1:18" ht="14.85" customHeight="1" x14ac:dyDescent="0.25">
      <c r="A46" s="17">
        <v>44</v>
      </c>
      <c r="B46" s="17">
        <v>2005</v>
      </c>
      <c r="C46" s="23" t="s">
        <v>445</v>
      </c>
      <c r="D46" s="16">
        <v>650</v>
      </c>
      <c r="E46" s="16">
        <v>850</v>
      </c>
      <c r="Q46" s="3" t="s">
        <v>145</v>
      </c>
      <c r="R46" s="1" t="s">
        <v>237</v>
      </c>
    </row>
    <row r="47" spans="1:18" ht="14.85" customHeight="1" x14ac:dyDescent="0.25">
      <c r="A47" s="17">
        <v>45</v>
      </c>
      <c r="B47" s="17">
        <v>2005</v>
      </c>
      <c r="C47" s="23" t="s">
        <v>507</v>
      </c>
      <c r="D47" s="16">
        <v>200</v>
      </c>
      <c r="E47" s="16">
        <v>280</v>
      </c>
      <c r="Q47" s="3" t="s">
        <v>145</v>
      </c>
      <c r="R47" s="1" t="s">
        <v>238</v>
      </c>
    </row>
    <row r="48" spans="1:18" ht="14.85" customHeight="1" x14ac:dyDescent="0.25">
      <c r="A48" s="17">
        <v>46</v>
      </c>
      <c r="B48" s="17">
        <v>2005</v>
      </c>
      <c r="C48" s="23" t="s">
        <v>501</v>
      </c>
      <c r="D48" s="16">
        <v>600</v>
      </c>
      <c r="E48" s="16">
        <v>700</v>
      </c>
      <c r="Q48" s="3" t="s">
        <v>145</v>
      </c>
      <c r="R48" s="1" t="s">
        <v>239</v>
      </c>
    </row>
    <row r="49" spans="1:18" ht="14.85" customHeight="1" x14ac:dyDescent="0.25">
      <c r="A49" s="17">
        <v>47</v>
      </c>
      <c r="B49" s="17">
        <v>2005</v>
      </c>
      <c r="C49" s="23" t="s">
        <v>451</v>
      </c>
      <c r="D49" s="16">
        <v>7000</v>
      </c>
      <c r="E49" s="16">
        <v>9000</v>
      </c>
      <c r="Q49" s="3" t="s">
        <v>144</v>
      </c>
      <c r="R49" s="1" t="s">
        <v>240</v>
      </c>
    </row>
    <row r="50" spans="1:18" ht="14.85" customHeight="1" x14ac:dyDescent="0.25">
      <c r="A50" s="17">
        <v>48</v>
      </c>
      <c r="B50" s="17">
        <v>2005</v>
      </c>
      <c r="C50" s="23" t="s">
        <v>454</v>
      </c>
      <c r="D50" s="16">
        <v>700</v>
      </c>
      <c r="E50" s="16">
        <v>900</v>
      </c>
      <c r="Q50" s="3" t="s">
        <v>143</v>
      </c>
      <c r="R50" s="1" t="s">
        <v>241</v>
      </c>
    </row>
    <row r="51" spans="1:18" ht="14.85" customHeight="1" x14ac:dyDescent="0.25">
      <c r="A51" s="17">
        <v>49</v>
      </c>
      <c r="B51" s="17">
        <v>2005</v>
      </c>
      <c r="C51" s="23" t="s">
        <v>508</v>
      </c>
      <c r="D51" s="16">
        <v>220</v>
      </c>
      <c r="E51" s="16">
        <v>280</v>
      </c>
      <c r="Q51" s="3" t="s">
        <v>142</v>
      </c>
      <c r="R51" s="1" t="s">
        <v>242</v>
      </c>
    </row>
    <row r="52" spans="1:18" ht="14.85" customHeight="1" x14ac:dyDescent="0.25">
      <c r="A52" s="17">
        <v>50</v>
      </c>
      <c r="B52" s="17">
        <v>2005</v>
      </c>
      <c r="C52" s="23" t="s">
        <v>509</v>
      </c>
      <c r="D52" s="16">
        <v>180</v>
      </c>
      <c r="E52" s="16">
        <v>240</v>
      </c>
      <c r="Q52" s="3" t="s">
        <v>141</v>
      </c>
      <c r="R52" s="1" t="s">
        <v>243</v>
      </c>
    </row>
    <row r="53" spans="1:18" ht="14.85" customHeight="1" x14ac:dyDescent="0.25">
      <c r="A53" s="17">
        <v>51</v>
      </c>
      <c r="B53" s="17">
        <v>2006</v>
      </c>
      <c r="C53" s="23" t="s">
        <v>455</v>
      </c>
      <c r="D53" s="16">
        <v>400</v>
      </c>
      <c r="E53" s="16">
        <v>500</v>
      </c>
      <c r="Q53" s="3" t="s">
        <v>140</v>
      </c>
      <c r="R53" s="1" t="s">
        <v>244</v>
      </c>
    </row>
    <row r="54" spans="1:18" ht="14.85" customHeight="1" x14ac:dyDescent="0.25">
      <c r="A54" s="17">
        <v>52</v>
      </c>
      <c r="B54" s="17">
        <v>2006</v>
      </c>
      <c r="C54" s="23" t="s">
        <v>456</v>
      </c>
      <c r="D54" s="16">
        <v>380</v>
      </c>
      <c r="E54" s="16">
        <v>480</v>
      </c>
      <c r="Q54" s="3" t="s">
        <v>138</v>
      </c>
      <c r="R54" s="1" t="s">
        <v>245</v>
      </c>
    </row>
    <row r="55" spans="1:18" ht="14.85" customHeight="1" x14ac:dyDescent="0.25">
      <c r="A55" s="17">
        <v>53</v>
      </c>
      <c r="B55" s="17">
        <v>2006</v>
      </c>
      <c r="C55" s="23" t="s">
        <v>458</v>
      </c>
      <c r="D55" s="16">
        <v>700</v>
      </c>
      <c r="E55" s="16">
        <v>800</v>
      </c>
      <c r="Q55" s="3" t="s">
        <v>139</v>
      </c>
      <c r="R55" s="1" t="s">
        <v>246</v>
      </c>
    </row>
    <row r="56" spans="1:18" ht="14.85" customHeight="1" x14ac:dyDescent="0.25">
      <c r="A56" s="17">
        <v>54</v>
      </c>
      <c r="B56" s="17">
        <v>2007</v>
      </c>
      <c r="C56" s="23" t="s">
        <v>510</v>
      </c>
      <c r="D56" s="16">
        <v>100</v>
      </c>
      <c r="E56" s="16">
        <v>120</v>
      </c>
      <c r="Q56" s="3" t="s">
        <v>138</v>
      </c>
      <c r="R56" s="1" t="s">
        <v>247</v>
      </c>
    </row>
    <row r="57" spans="1:18" ht="14.85" customHeight="1" x14ac:dyDescent="0.25">
      <c r="A57" s="17">
        <v>55</v>
      </c>
      <c r="B57" s="17">
        <v>2007</v>
      </c>
      <c r="C57" s="23" t="s">
        <v>510</v>
      </c>
      <c r="D57" s="16">
        <v>100</v>
      </c>
      <c r="E57" s="16">
        <v>120</v>
      </c>
      <c r="Q57" s="3" t="s">
        <v>137</v>
      </c>
      <c r="R57" s="1" t="s">
        <v>248</v>
      </c>
    </row>
    <row r="58" spans="1:18" ht="14.85" customHeight="1" x14ac:dyDescent="0.25">
      <c r="A58" s="17">
        <v>56</v>
      </c>
      <c r="B58" s="17">
        <v>2009</v>
      </c>
      <c r="C58" s="23" t="s">
        <v>447</v>
      </c>
      <c r="D58" s="16">
        <v>180</v>
      </c>
      <c r="E58" s="16">
        <v>220</v>
      </c>
      <c r="Q58" s="3" t="s">
        <v>136</v>
      </c>
      <c r="R58" s="1" t="s">
        <v>249</v>
      </c>
    </row>
    <row r="59" spans="1:18" ht="14.85" customHeight="1" x14ac:dyDescent="0.25">
      <c r="A59" s="17">
        <v>57</v>
      </c>
      <c r="B59" s="17">
        <v>2009</v>
      </c>
      <c r="C59" s="23" t="s">
        <v>511</v>
      </c>
      <c r="D59" s="16">
        <v>360</v>
      </c>
      <c r="E59" s="16">
        <v>460</v>
      </c>
      <c r="Q59" s="3" t="s">
        <v>136</v>
      </c>
      <c r="R59" s="1" t="s">
        <v>250</v>
      </c>
    </row>
    <row r="60" spans="1:18" ht="14.85" customHeight="1" x14ac:dyDescent="0.25">
      <c r="A60" s="17">
        <v>58</v>
      </c>
      <c r="B60" s="17">
        <v>2010</v>
      </c>
      <c r="C60" s="23" t="s">
        <v>512</v>
      </c>
      <c r="D60" s="16">
        <v>600</v>
      </c>
      <c r="E60" s="16">
        <v>700</v>
      </c>
      <c r="Q60" s="3" t="s">
        <v>135</v>
      </c>
      <c r="R60" s="1" t="s">
        <v>251</v>
      </c>
    </row>
    <row r="61" spans="1:18" ht="14.85" customHeight="1" x14ac:dyDescent="0.25">
      <c r="A61" s="17">
        <v>59</v>
      </c>
      <c r="B61" s="17">
        <v>2010</v>
      </c>
      <c r="C61" s="23" t="s">
        <v>513</v>
      </c>
      <c r="D61" s="16">
        <v>1300</v>
      </c>
      <c r="E61" s="16">
        <v>1600</v>
      </c>
      <c r="Q61" s="3" t="s">
        <v>134</v>
      </c>
      <c r="R61" s="1" t="s">
        <v>252</v>
      </c>
    </row>
    <row r="62" spans="1:18" ht="14.85" customHeight="1" x14ac:dyDescent="0.25">
      <c r="A62" s="17">
        <v>60</v>
      </c>
      <c r="B62" s="17">
        <v>2010</v>
      </c>
      <c r="C62" s="23" t="s">
        <v>514</v>
      </c>
      <c r="D62" s="16">
        <v>360</v>
      </c>
      <c r="E62" s="16">
        <v>460</v>
      </c>
      <c r="Q62" s="3" t="s">
        <v>133</v>
      </c>
      <c r="R62" s="1" t="s">
        <v>253</v>
      </c>
    </row>
    <row r="63" spans="1:18" ht="14.85" customHeight="1" x14ac:dyDescent="0.25">
      <c r="A63" s="17">
        <v>61</v>
      </c>
      <c r="B63" s="17">
        <v>2016</v>
      </c>
      <c r="C63" s="23" t="s">
        <v>457</v>
      </c>
      <c r="D63" s="16">
        <v>340</v>
      </c>
      <c r="E63" s="16">
        <v>380</v>
      </c>
      <c r="Q63" s="3" t="s">
        <v>132</v>
      </c>
      <c r="R63" s="1" t="s">
        <v>254</v>
      </c>
    </row>
    <row r="64" spans="1:18" ht="14.85" customHeight="1" x14ac:dyDescent="0.25">
      <c r="A64" s="17">
        <v>62</v>
      </c>
      <c r="B64" s="17">
        <v>2016</v>
      </c>
      <c r="C64" s="23" t="s">
        <v>459</v>
      </c>
      <c r="D64" s="16">
        <v>500</v>
      </c>
      <c r="E64" s="16">
        <v>600</v>
      </c>
      <c r="Q64" s="3" t="s">
        <v>132</v>
      </c>
      <c r="R64" s="1" t="s">
        <v>255</v>
      </c>
    </row>
    <row r="65" spans="1:18" ht="14.85" customHeight="1" x14ac:dyDescent="0.25">
      <c r="A65" s="17">
        <v>63</v>
      </c>
      <c r="B65" s="17">
        <v>2016</v>
      </c>
      <c r="C65" s="23" t="s">
        <v>119</v>
      </c>
      <c r="D65" s="16">
        <v>130</v>
      </c>
      <c r="E65" s="16">
        <v>180</v>
      </c>
      <c r="Q65" s="3" t="s">
        <v>131</v>
      </c>
      <c r="R65" s="1" t="s">
        <v>256</v>
      </c>
    </row>
    <row r="66" spans="1:18" ht="14.85" customHeight="1" x14ac:dyDescent="0.25">
      <c r="A66" s="17">
        <v>64</v>
      </c>
      <c r="B66" s="17">
        <v>2016</v>
      </c>
      <c r="C66" s="23" t="s">
        <v>119</v>
      </c>
      <c r="D66" s="16">
        <v>130</v>
      </c>
      <c r="E66" s="16">
        <v>180</v>
      </c>
      <c r="Q66" s="3" t="s">
        <v>131</v>
      </c>
      <c r="R66" s="1" t="s">
        <v>257</v>
      </c>
    </row>
    <row r="67" spans="1:18" ht="14.85" customHeight="1" x14ac:dyDescent="0.25">
      <c r="A67" s="17">
        <v>65</v>
      </c>
      <c r="B67" s="17">
        <v>2016</v>
      </c>
      <c r="C67" s="23" t="s">
        <v>119</v>
      </c>
      <c r="D67" s="16">
        <v>130</v>
      </c>
      <c r="E67" s="16">
        <v>180</v>
      </c>
      <c r="Q67" s="3" t="s">
        <v>131</v>
      </c>
      <c r="R67" s="1" t="s">
        <v>258</v>
      </c>
    </row>
    <row r="68" spans="1:18" ht="14.85" customHeight="1" x14ac:dyDescent="0.25">
      <c r="A68" s="17">
        <v>66</v>
      </c>
      <c r="B68" s="17">
        <v>2017</v>
      </c>
      <c r="C68" s="23" t="s">
        <v>450</v>
      </c>
      <c r="D68" s="16">
        <v>160</v>
      </c>
      <c r="E68" s="16">
        <v>200</v>
      </c>
      <c r="Q68" s="3" t="s">
        <v>131</v>
      </c>
      <c r="R68" s="1" t="s">
        <v>259</v>
      </c>
    </row>
    <row r="69" spans="1:18" ht="14.85" customHeight="1" x14ac:dyDescent="0.25">
      <c r="A69" s="17">
        <v>67</v>
      </c>
      <c r="B69" s="17">
        <v>2019</v>
      </c>
      <c r="C69" s="23" t="s">
        <v>515</v>
      </c>
      <c r="D69" s="16">
        <v>1450</v>
      </c>
      <c r="E69" s="16">
        <v>1700</v>
      </c>
      <c r="Q69" s="3" t="s">
        <v>130</v>
      </c>
      <c r="R69" s="1" t="s">
        <v>260</v>
      </c>
    </row>
    <row r="70" spans="1:18" ht="14.85" customHeight="1" x14ac:dyDescent="0.25">
      <c r="A70" s="17">
        <v>68</v>
      </c>
      <c r="B70" s="17">
        <v>2019</v>
      </c>
      <c r="C70" s="23" t="s">
        <v>460</v>
      </c>
      <c r="D70" s="16">
        <v>650</v>
      </c>
      <c r="E70" s="16">
        <v>700</v>
      </c>
      <c r="Q70" s="3" t="s">
        <v>129</v>
      </c>
      <c r="R70" s="1" t="s">
        <v>261</v>
      </c>
    </row>
    <row r="71" spans="1:18" ht="14.85" customHeight="1" x14ac:dyDescent="0.25">
      <c r="A71" s="17">
        <v>69</v>
      </c>
      <c r="B71" s="17" t="s">
        <v>27</v>
      </c>
      <c r="C71" s="23" t="s">
        <v>516</v>
      </c>
      <c r="D71" s="16">
        <v>180</v>
      </c>
      <c r="E71" s="16">
        <v>240</v>
      </c>
      <c r="Q71" s="3" t="s">
        <v>129</v>
      </c>
      <c r="R71" s="1" t="s">
        <v>262</v>
      </c>
    </row>
    <row r="72" spans="1:18" ht="14.85" customHeight="1" x14ac:dyDescent="0.25">
      <c r="A72" s="17">
        <v>70</v>
      </c>
      <c r="B72" s="17">
        <v>2010</v>
      </c>
      <c r="C72" s="23" t="s">
        <v>517</v>
      </c>
      <c r="D72" s="16">
        <v>180</v>
      </c>
      <c r="E72" s="16">
        <v>240</v>
      </c>
      <c r="Q72" s="3" t="s">
        <v>128</v>
      </c>
      <c r="R72" s="1" t="s">
        <v>263</v>
      </c>
    </row>
    <row r="73" spans="1:18" ht="14.85" customHeight="1" x14ac:dyDescent="0.25">
      <c r="A73" s="17">
        <v>71</v>
      </c>
      <c r="B73" s="17">
        <v>1998</v>
      </c>
      <c r="C73" s="23" t="s">
        <v>461</v>
      </c>
      <c r="D73" s="16">
        <v>120</v>
      </c>
      <c r="E73" s="16">
        <v>180</v>
      </c>
      <c r="Q73" s="3" t="s">
        <v>127</v>
      </c>
      <c r="R73" s="1" t="s">
        <v>264</v>
      </c>
    </row>
    <row r="74" spans="1:18" ht="14.85" customHeight="1" x14ac:dyDescent="0.25">
      <c r="A74" s="17">
        <v>72</v>
      </c>
      <c r="B74" s="17">
        <v>1983</v>
      </c>
      <c r="C74" s="23" t="s">
        <v>518</v>
      </c>
      <c r="D74" s="16">
        <v>500</v>
      </c>
      <c r="E74" s="16">
        <v>700</v>
      </c>
      <c r="Q74" s="3" t="s">
        <v>126</v>
      </c>
      <c r="R74" s="1" t="s">
        <v>265</v>
      </c>
    </row>
    <row r="75" spans="1:18" ht="14.85" customHeight="1" x14ac:dyDescent="0.25">
      <c r="A75" s="17">
        <v>73</v>
      </c>
      <c r="B75" s="17">
        <v>1983</v>
      </c>
      <c r="C75" s="23" t="s">
        <v>518</v>
      </c>
      <c r="D75" s="16">
        <v>500</v>
      </c>
      <c r="E75" s="16">
        <v>700</v>
      </c>
      <c r="Q75" s="3" t="s">
        <v>125</v>
      </c>
      <c r="R75" s="1" t="s">
        <v>266</v>
      </c>
    </row>
    <row r="76" spans="1:18" ht="14.85" customHeight="1" x14ac:dyDescent="0.25">
      <c r="A76" s="17">
        <v>74</v>
      </c>
      <c r="B76" s="17">
        <v>1983</v>
      </c>
      <c r="C76" s="23" t="s">
        <v>519</v>
      </c>
      <c r="D76" s="16">
        <v>400</v>
      </c>
      <c r="E76" s="16">
        <v>600</v>
      </c>
      <c r="Q76" s="3" t="s">
        <v>124</v>
      </c>
      <c r="R76" s="1" t="s">
        <v>267</v>
      </c>
    </row>
    <row r="77" spans="1:18" ht="14.85" customHeight="1" x14ac:dyDescent="0.25">
      <c r="A77" s="17">
        <v>75</v>
      </c>
      <c r="B77" s="17">
        <v>1985</v>
      </c>
      <c r="C77" s="23" t="s">
        <v>520</v>
      </c>
      <c r="D77" s="16">
        <v>220</v>
      </c>
      <c r="E77" s="16">
        <v>280</v>
      </c>
      <c r="Q77" s="3" t="s">
        <v>123</v>
      </c>
      <c r="R77" s="1" t="s">
        <v>268</v>
      </c>
    </row>
    <row r="78" spans="1:18" ht="14.85" customHeight="1" x14ac:dyDescent="0.25">
      <c r="A78" s="17">
        <v>76</v>
      </c>
      <c r="B78" s="17">
        <v>1986</v>
      </c>
      <c r="C78" s="23" t="s">
        <v>521</v>
      </c>
      <c r="D78" s="16">
        <v>160</v>
      </c>
      <c r="E78" s="16">
        <v>200</v>
      </c>
      <c r="Q78" s="3" t="s">
        <v>122</v>
      </c>
      <c r="R78" s="1" t="s">
        <v>269</v>
      </c>
    </row>
    <row r="79" spans="1:18" ht="14.85" customHeight="1" x14ac:dyDescent="0.25">
      <c r="A79" s="17">
        <v>77</v>
      </c>
      <c r="B79" s="17">
        <v>1990</v>
      </c>
      <c r="C79" s="23" t="s">
        <v>522</v>
      </c>
      <c r="D79" s="16">
        <v>280</v>
      </c>
      <c r="E79" s="16">
        <v>380</v>
      </c>
      <c r="Q79" s="3" t="s">
        <v>121</v>
      </c>
      <c r="R79" s="1" t="s">
        <v>270</v>
      </c>
    </row>
    <row r="80" spans="1:18" ht="14.85" customHeight="1" x14ac:dyDescent="0.25">
      <c r="A80" s="17">
        <v>78</v>
      </c>
      <c r="B80" s="17">
        <v>1993</v>
      </c>
      <c r="C80" s="23" t="s">
        <v>523</v>
      </c>
      <c r="D80" s="16">
        <v>240</v>
      </c>
      <c r="E80" s="16">
        <v>360</v>
      </c>
      <c r="Q80" s="3" t="s">
        <v>119</v>
      </c>
      <c r="R80" s="1" t="s">
        <v>271</v>
      </c>
    </row>
    <row r="81" spans="1:18" ht="14.85" customHeight="1" x14ac:dyDescent="0.25">
      <c r="A81" s="17">
        <v>79</v>
      </c>
      <c r="B81" s="17">
        <v>1994</v>
      </c>
      <c r="C81" s="23" t="s">
        <v>524</v>
      </c>
      <c r="D81" s="16">
        <v>650</v>
      </c>
      <c r="E81" s="16">
        <v>800</v>
      </c>
      <c r="Q81" s="3" t="s">
        <v>119</v>
      </c>
      <c r="R81" s="1" t="s">
        <v>272</v>
      </c>
    </row>
    <row r="82" spans="1:18" ht="14.85" customHeight="1" x14ac:dyDescent="0.25">
      <c r="A82" s="17">
        <v>80</v>
      </c>
      <c r="B82" s="17">
        <v>1994</v>
      </c>
      <c r="C82" s="23" t="s">
        <v>525</v>
      </c>
      <c r="D82" s="16">
        <v>400</v>
      </c>
      <c r="E82" s="16">
        <v>500</v>
      </c>
      <c r="Q82" s="3" t="s">
        <v>118</v>
      </c>
      <c r="R82" s="1" t="s">
        <v>273</v>
      </c>
    </row>
    <row r="83" spans="1:18" ht="14.85" customHeight="1" x14ac:dyDescent="0.25">
      <c r="A83" s="17">
        <v>81</v>
      </c>
      <c r="B83" s="17">
        <v>1995</v>
      </c>
      <c r="C83" s="23" t="s">
        <v>526</v>
      </c>
      <c r="D83" s="16">
        <v>220</v>
      </c>
      <c r="E83" s="16">
        <v>280</v>
      </c>
      <c r="Q83" s="3" t="s">
        <v>118</v>
      </c>
      <c r="R83" s="1" t="s">
        <v>274</v>
      </c>
    </row>
    <row r="84" spans="1:18" ht="14.85" customHeight="1" x14ac:dyDescent="0.25">
      <c r="A84" s="17">
        <v>82</v>
      </c>
      <c r="B84" s="17">
        <v>1995</v>
      </c>
      <c r="C84" s="23" t="s">
        <v>527</v>
      </c>
      <c r="D84" s="16">
        <v>400</v>
      </c>
      <c r="E84" s="16">
        <v>600</v>
      </c>
      <c r="Q84" s="3" t="s">
        <v>117</v>
      </c>
      <c r="R84" s="1" t="s">
        <v>275</v>
      </c>
    </row>
    <row r="85" spans="1:18" ht="14.85" customHeight="1" x14ac:dyDescent="0.25">
      <c r="A85" s="17">
        <v>83</v>
      </c>
      <c r="B85" s="17">
        <v>1995</v>
      </c>
      <c r="C85" s="23" t="s">
        <v>528</v>
      </c>
      <c r="D85" s="16">
        <v>420</v>
      </c>
      <c r="E85" s="16">
        <v>500</v>
      </c>
      <c r="Q85" s="3" t="s">
        <v>116</v>
      </c>
      <c r="R85" s="1" t="s">
        <v>276</v>
      </c>
    </row>
    <row r="86" spans="1:18" ht="14.85" customHeight="1" x14ac:dyDescent="0.25">
      <c r="A86" s="17">
        <v>84</v>
      </c>
      <c r="B86" s="17">
        <v>1995</v>
      </c>
      <c r="C86" s="23" t="s">
        <v>529</v>
      </c>
      <c r="D86" s="16">
        <v>380</v>
      </c>
      <c r="E86" s="16">
        <v>480</v>
      </c>
      <c r="Q86" s="3" t="s">
        <v>115</v>
      </c>
      <c r="R86" s="1" t="s">
        <v>277</v>
      </c>
    </row>
    <row r="87" spans="1:18" ht="14.85" customHeight="1" x14ac:dyDescent="0.25">
      <c r="A87" s="17">
        <v>85</v>
      </c>
      <c r="B87" s="17">
        <v>1995</v>
      </c>
      <c r="C87" s="23" t="s">
        <v>530</v>
      </c>
      <c r="D87" s="16">
        <v>180</v>
      </c>
      <c r="E87" s="16">
        <v>220</v>
      </c>
      <c r="Q87" s="3" t="s">
        <v>114</v>
      </c>
      <c r="R87" s="1" t="s">
        <v>278</v>
      </c>
    </row>
    <row r="88" spans="1:18" ht="14.85" customHeight="1" x14ac:dyDescent="0.25">
      <c r="A88" s="17">
        <v>86</v>
      </c>
      <c r="B88" s="17">
        <v>1996</v>
      </c>
      <c r="C88" s="23" t="s">
        <v>531</v>
      </c>
      <c r="D88" s="16">
        <v>160</v>
      </c>
      <c r="E88" s="16">
        <v>200</v>
      </c>
      <c r="Q88" s="3" t="s">
        <v>113</v>
      </c>
      <c r="R88" s="1" t="s">
        <v>279</v>
      </c>
    </row>
    <row r="89" spans="1:18" ht="14.85" customHeight="1" x14ac:dyDescent="0.25">
      <c r="A89" s="17">
        <v>87</v>
      </c>
      <c r="B89" s="17">
        <v>1996</v>
      </c>
      <c r="C89" s="23" t="s">
        <v>532</v>
      </c>
      <c r="D89" s="16">
        <v>1800</v>
      </c>
      <c r="E89" s="16">
        <v>2400</v>
      </c>
      <c r="Q89" s="3" t="s">
        <v>112</v>
      </c>
      <c r="R89" s="1" t="s">
        <v>280</v>
      </c>
    </row>
    <row r="90" spans="1:18" ht="14.85" customHeight="1" x14ac:dyDescent="0.25">
      <c r="A90" s="17">
        <v>88</v>
      </c>
      <c r="B90" s="17">
        <v>1996</v>
      </c>
      <c r="C90" s="23" t="s">
        <v>533</v>
      </c>
      <c r="D90" s="16">
        <v>300</v>
      </c>
      <c r="E90" s="16">
        <v>400</v>
      </c>
      <c r="Q90" s="3" t="s">
        <v>111</v>
      </c>
      <c r="R90" s="1" t="s">
        <v>281</v>
      </c>
    </row>
    <row r="91" spans="1:18" ht="14.85" customHeight="1" x14ac:dyDescent="0.25">
      <c r="A91" s="17">
        <v>89</v>
      </c>
      <c r="B91" s="17">
        <v>1996</v>
      </c>
      <c r="C91" s="23" t="s">
        <v>534</v>
      </c>
      <c r="D91" s="16">
        <v>280</v>
      </c>
      <c r="E91" s="16">
        <v>380</v>
      </c>
      <c r="Q91" s="3" t="s">
        <v>110</v>
      </c>
      <c r="R91" s="1" t="s">
        <v>282</v>
      </c>
    </row>
    <row r="92" spans="1:18" ht="14.85" customHeight="1" x14ac:dyDescent="0.25">
      <c r="A92" s="17">
        <v>90</v>
      </c>
      <c r="B92" s="17">
        <v>1996</v>
      </c>
      <c r="C92" s="23" t="s">
        <v>535</v>
      </c>
      <c r="D92" s="16">
        <v>800</v>
      </c>
      <c r="E92" s="16">
        <v>950</v>
      </c>
      <c r="Q92" s="3" t="s">
        <v>109</v>
      </c>
      <c r="R92" s="1" t="s">
        <v>283</v>
      </c>
    </row>
    <row r="93" spans="1:18" ht="14.85" customHeight="1" x14ac:dyDescent="0.25">
      <c r="A93" s="17">
        <v>91</v>
      </c>
      <c r="B93" s="17">
        <v>1996</v>
      </c>
      <c r="C93" s="23" t="s">
        <v>536</v>
      </c>
      <c r="D93" s="16">
        <v>600</v>
      </c>
      <c r="E93" s="16">
        <v>750</v>
      </c>
      <c r="Q93" s="3" t="s">
        <v>107</v>
      </c>
      <c r="R93" s="1" t="s">
        <v>284</v>
      </c>
    </row>
    <row r="94" spans="1:18" ht="14.85" customHeight="1" x14ac:dyDescent="0.25">
      <c r="A94" s="17">
        <v>92</v>
      </c>
      <c r="B94" s="17">
        <v>1996</v>
      </c>
      <c r="C94" s="23" t="s">
        <v>537</v>
      </c>
      <c r="D94" s="16">
        <v>380</v>
      </c>
      <c r="E94" s="16">
        <v>480</v>
      </c>
      <c r="Q94" s="3" t="s">
        <v>106</v>
      </c>
      <c r="R94" s="1" t="s">
        <v>285</v>
      </c>
    </row>
    <row r="95" spans="1:18" ht="14.85" customHeight="1" x14ac:dyDescent="0.25">
      <c r="A95" s="17">
        <v>93</v>
      </c>
      <c r="B95" s="17">
        <v>1996</v>
      </c>
      <c r="C95" s="23" t="s">
        <v>538</v>
      </c>
      <c r="D95" s="16">
        <v>300</v>
      </c>
      <c r="E95" s="16">
        <v>380</v>
      </c>
      <c r="Q95" s="3" t="s">
        <v>106</v>
      </c>
      <c r="R95" s="1" t="s">
        <v>286</v>
      </c>
    </row>
    <row r="96" spans="1:18" ht="14.85" customHeight="1" x14ac:dyDescent="0.25">
      <c r="A96" s="17">
        <v>94</v>
      </c>
      <c r="B96" s="17">
        <v>1996</v>
      </c>
      <c r="C96" s="23" t="s">
        <v>539</v>
      </c>
      <c r="D96" s="16">
        <v>200</v>
      </c>
      <c r="E96" s="16">
        <v>300</v>
      </c>
      <c r="Q96" s="3" t="s">
        <v>105</v>
      </c>
      <c r="R96" s="1" t="s">
        <v>287</v>
      </c>
    </row>
    <row r="97" spans="1:18" ht="14.85" customHeight="1" x14ac:dyDescent="0.25">
      <c r="A97" s="17">
        <v>95</v>
      </c>
      <c r="B97" s="17">
        <v>1997</v>
      </c>
      <c r="C97" s="23" t="s">
        <v>540</v>
      </c>
      <c r="D97" s="16">
        <v>500</v>
      </c>
      <c r="E97" s="16">
        <v>800</v>
      </c>
      <c r="Q97" s="3" t="s">
        <v>104</v>
      </c>
      <c r="R97" s="1" t="s">
        <v>288</v>
      </c>
    </row>
    <row r="98" spans="1:18" ht="14.85" customHeight="1" x14ac:dyDescent="0.25">
      <c r="A98" s="17">
        <v>96</v>
      </c>
      <c r="B98" s="17">
        <v>1997</v>
      </c>
      <c r="C98" s="23" t="s">
        <v>537</v>
      </c>
      <c r="D98" s="16">
        <v>400</v>
      </c>
      <c r="E98" s="16">
        <v>600</v>
      </c>
      <c r="Q98" s="3" t="s">
        <v>103</v>
      </c>
      <c r="R98" s="1" t="s">
        <v>289</v>
      </c>
    </row>
    <row r="99" spans="1:18" ht="14.85" customHeight="1" x14ac:dyDescent="0.25">
      <c r="A99" s="17">
        <v>97</v>
      </c>
      <c r="B99" s="17">
        <v>1997</v>
      </c>
      <c r="C99" s="23" t="s">
        <v>533</v>
      </c>
      <c r="D99" s="16">
        <v>200</v>
      </c>
      <c r="E99" s="16">
        <v>280</v>
      </c>
      <c r="Q99" s="3" t="s">
        <v>102</v>
      </c>
      <c r="R99" s="1" t="s">
        <v>290</v>
      </c>
    </row>
    <row r="100" spans="1:18" ht="14.85" customHeight="1" x14ac:dyDescent="0.25">
      <c r="A100" s="17">
        <v>98</v>
      </c>
      <c r="B100" s="17">
        <v>1997</v>
      </c>
      <c r="C100" s="23" t="s">
        <v>541</v>
      </c>
      <c r="D100" s="16">
        <v>250</v>
      </c>
      <c r="E100" s="16">
        <v>320</v>
      </c>
      <c r="Q100" s="3" t="s">
        <v>101</v>
      </c>
      <c r="R100" s="1" t="s">
        <v>291</v>
      </c>
    </row>
    <row r="101" spans="1:18" ht="14.85" customHeight="1" x14ac:dyDescent="0.25">
      <c r="A101" s="17">
        <v>99</v>
      </c>
      <c r="B101" s="17">
        <v>1997</v>
      </c>
      <c r="C101" s="23" t="s">
        <v>542</v>
      </c>
      <c r="D101" s="16">
        <v>260</v>
      </c>
      <c r="E101" s="16">
        <v>400</v>
      </c>
      <c r="Q101" s="3" t="s">
        <v>100</v>
      </c>
      <c r="R101" s="1" t="s">
        <v>292</v>
      </c>
    </row>
    <row r="102" spans="1:18" ht="14.85" customHeight="1" x14ac:dyDescent="0.25">
      <c r="A102" s="17">
        <v>100</v>
      </c>
      <c r="B102" s="17">
        <v>1997</v>
      </c>
      <c r="C102" s="23" t="s">
        <v>534</v>
      </c>
      <c r="D102" s="16">
        <v>260</v>
      </c>
      <c r="E102" s="16">
        <v>400</v>
      </c>
      <c r="Q102" s="3" t="s">
        <v>99</v>
      </c>
      <c r="R102" s="1" t="s">
        <v>293</v>
      </c>
    </row>
    <row r="103" spans="1:18" ht="14.85" customHeight="1" x14ac:dyDescent="0.25">
      <c r="A103" s="17">
        <v>101</v>
      </c>
      <c r="B103" s="17">
        <v>1997</v>
      </c>
      <c r="C103" s="23" t="s">
        <v>543</v>
      </c>
      <c r="D103" s="16">
        <v>300</v>
      </c>
      <c r="E103" s="16">
        <v>440</v>
      </c>
      <c r="Q103" s="3" t="s">
        <v>98</v>
      </c>
      <c r="R103" s="1" t="s">
        <v>294</v>
      </c>
    </row>
    <row r="104" spans="1:18" ht="14.85" customHeight="1" x14ac:dyDescent="0.25">
      <c r="A104" s="17">
        <v>102</v>
      </c>
      <c r="B104" s="17">
        <v>1998</v>
      </c>
      <c r="C104" s="23" t="s">
        <v>544</v>
      </c>
      <c r="D104" s="16">
        <v>2200</v>
      </c>
      <c r="E104" s="16">
        <v>3200</v>
      </c>
      <c r="Q104" s="3" t="s">
        <v>97</v>
      </c>
      <c r="R104" s="1" t="s">
        <v>295</v>
      </c>
    </row>
    <row r="105" spans="1:18" ht="14.85" customHeight="1" x14ac:dyDescent="0.25">
      <c r="A105" s="17">
        <v>103</v>
      </c>
      <c r="B105" s="17">
        <v>1998</v>
      </c>
      <c r="C105" s="23" t="s">
        <v>545</v>
      </c>
      <c r="D105" s="16">
        <v>200</v>
      </c>
      <c r="E105" s="16">
        <v>260</v>
      </c>
      <c r="Q105" s="3" t="s">
        <v>96</v>
      </c>
      <c r="R105" s="1" t="s">
        <v>296</v>
      </c>
    </row>
    <row r="106" spans="1:18" ht="14.85" customHeight="1" x14ac:dyDescent="0.25">
      <c r="A106" s="17">
        <v>104</v>
      </c>
      <c r="B106" s="17">
        <v>1998</v>
      </c>
      <c r="C106" s="23" t="s">
        <v>546</v>
      </c>
      <c r="D106" s="16">
        <v>500</v>
      </c>
      <c r="E106" s="16">
        <v>600</v>
      </c>
      <c r="Q106" s="3" t="s">
        <v>95</v>
      </c>
      <c r="R106" s="1" t="s">
        <v>297</v>
      </c>
    </row>
    <row r="107" spans="1:18" ht="14.85" customHeight="1" x14ac:dyDescent="0.25">
      <c r="A107" s="17">
        <v>105</v>
      </c>
      <c r="B107" s="17">
        <v>1998</v>
      </c>
      <c r="C107" s="23" t="s">
        <v>547</v>
      </c>
      <c r="D107" s="16">
        <v>500</v>
      </c>
      <c r="E107" s="16">
        <v>600</v>
      </c>
      <c r="Q107" s="3" t="s">
        <v>94</v>
      </c>
      <c r="R107" s="1" t="s">
        <v>298</v>
      </c>
    </row>
    <row r="108" spans="1:18" ht="14.85" customHeight="1" x14ac:dyDescent="0.25">
      <c r="A108" s="17">
        <v>106</v>
      </c>
      <c r="B108" s="17">
        <v>1998</v>
      </c>
      <c r="C108" s="23" t="s">
        <v>548</v>
      </c>
      <c r="D108" s="16">
        <v>1500</v>
      </c>
      <c r="E108" s="16">
        <v>2200</v>
      </c>
      <c r="Q108" s="3" t="s">
        <v>93</v>
      </c>
      <c r="R108" s="1" t="s">
        <v>299</v>
      </c>
    </row>
    <row r="109" spans="1:18" ht="14.85" customHeight="1" x14ac:dyDescent="0.25">
      <c r="A109" s="17">
        <v>107</v>
      </c>
      <c r="B109" s="17">
        <v>1998</v>
      </c>
      <c r="C109" s="23" t="s">
        <v>549</v>
      </c>
      <c r="D109" s="16">
        <v>460</v>
      </c>
      <c r="E109" s="16">
        <v>560</v>
      </c>
      <c r="Q109" s="3" t="s">
        <v>92</v>
      </c>
      <c r="R109" s="1" t="s">
        <v>300</v>
      </c>
    </row>
    <row r="110" spans="1:18" ht="14.85" customHeight="1" x14ac:dyDescent="0.25">
      <c r="A110" s="17">
        <v>108</v>
      </c>
      <c r="B110" s="17">
        <v>1998</v>
      </c>
      <c r="C110" s="23" t="s">
        <v>550</v>
      </c>
      <c r="D110" s="16">
        <v>460</v>
      </c>
      <c r="E110" s="16">
        <v>560</v>
      </c>
      <c r="Q110" s="3" t="s">
        <v>91</v>
      </c>
      <c r="R110" s="1" t="s">
        <v>301</v>
      </c>
    </row>
    <row r="111" spans="1:18" ht="14.85" customHeight="1" x14ac:dyDescent="0.25">
      <c r="A111" s="17">
        <v>109</v>
      </c>
      <c r="B111" s="17">
        <v>1998</v>
      </c>
      <c r="C111" s="23" t="s">
        <v>551</v>
      </c>
      <c r="D111" s="16">
        <v>600</v>
      </c>
      <c r="E111" s="16">
        <v>800</v>
      </c>
      <c r="Q111" s="3" t="s">
        <v>90</v>
      </c>
      <c r="R111" s="1" t="s">
        <v>302</v>
      </c>
    </row>
    <row r="112" spans="1:18" ht="14.85" customHeight="1" x14ac:dyDescent="0.25">
      <c r="A112" s="17">
        <v>110</v>
      </c>
      <c r="B112" s="17">
        <v>1998</v>
      </c>
      <c r="C112" s="23" t="s">
        <v>552</v>
      </c>
      <c r="D112" s="16">
        <v>400</v>
      </c>
      <c r="E112" s="16">
        <v>600</v>
      </c>
      <c r="Q112" s="3" t="s">
        <v>89</v>
      </c>
      <c r="R112" s="1" t="s">
        <v>303</v>
      </c>
    </row>
    <row r="113" spans="1:18" ht="14.85" customHeight="1" x14ac:dyDescent="0.25">
      <c r="A113" s="17">
        <v>111</v>
      </c>
      <c r="B113" s="17">
        <v>1998</v>
      </c>
      <c r="C113" s="23" t="s">
        <v>553</v>
      </c>
      <c r="D113" s="16">
        <v>200</v>
      </c>
      <c r="E113" s="16">
        <v>250</v>
      </c>
      <c r="Q113" s="3" t="s">
        <v>88</v>
      </c>
      <c r="R113" s="1" t="s">
        <v>304</v>
      </c>
    </row>
    <row r="114" spans="1:18" ht="14.85" customHeight="1" x14ac:dyDescent="0.25">
      <c r="A114" s="17">
        <v>112</v>
      </c>
      <c r="B114" s="17">
        <v>2000</v>
      </c>
      <c r="C114" s="23" t="s">
        <v>554</v>
      </c>
      <c r="D114" s="16">
        <v>1300</v>
      </c>
      <c r="E114" s="16">
        <v>1600</v>
      </c>
      <c r="Q114" s="3" t="s">
        <v>88</v>
      </c>
      <c r="R114" s="1" t="s">
        <v>305</v>
      </c>
    </row>
    <row r="115" spans="1:18" ht="14.85" customHeight="1" x14ac:dyDescent="0.25">
      <c r="A115" s="17">
        <v>113</v>
      </c>
      <c r="B115" s="17">
        <v>2000</v>
      </c>
      <c r="C115" s="23" t="s">
        <v>539</v>
      </c>
      <c r="D115" s="16">
        <v>280</v>
      </c>
      <c r="E115" s="16">
        <v>340</v>
      </c>
      <c r="Q115" s="3" t="s">
        <v>88</v>
      </c>
      <c r="R115" s="1" t="s">
        <v>306</v>
      </c>
    </row>
    <row r="116" spans="1:18" ht="14.85" customHeight="1" x14ac:dyDescent="0.25">
      <c r="A116" s="17">
        <v>114</v>
      </c>
      <c r="B116" s="17">
        <v>2008</v>
      </c>
      <c r="C116" s="23" t="s">
        <v>555</v>
      </c>
      <c r="D116" s="16">
        <v>300</v>
      </c>
      <c r="E116" s="16">
        <v>360</v>
      </c>
      <c r="Q116" s="3" t="s">
        <v>86</v>
      </c>
      <c r="R116" s="1" t="s">
        <v>307</v>
      </c>
    </row>
    <row r="117" spans="1:18" ht="14.85" customHeight="1" x14ac:dyDescent="0.25">
      <c r="A117" s="17">
        <v>115</v>
      </c>
      <c r="B117" s="17">
        <v>2009</v>
      </c>
      <c r="C117" s="23" t="s">
        <v>556</v>
      </c>
      <c r="D117" s="16">
        <v>650</v>
      </c>
      <c r="E117" s="16">
        <v>800</v>
      </c>
      <c r="Q117" s="3" t="s">
        <v>85</v>
      </c>
      <c r="R117" s="1" t="s">
        <v>308</v>
      </c>
    </row>
    <row r="118" spans="1:18" ht="14.85" customHeight="1" x14ac:dyDescent="0.25">
      <c r="A118" s="17">
        <v>116</v>
      </c>
      <c r="B118" s="17">
        <v>2009</v>
      </c>
      <c r="C118" s="23" t="s">
        <v>462</v>
      </c>
      <c r="D118" s="16">
        <v>600</v>
      </c>
      <c r="E118" s="16">
        <v>800</v>
      </c>
      <c r="Q118" s="3" t="s">
        <v>84</v>
      </c>
      <c r="R118" s="1" t="s">
        <v>309</v>
      </c>
    </row>
    <row r="119" spans="1:18" ht="14.85" customHeight="1" x14ac:dyDescent="0.25">
      <c r="A119" s="17">
        <v>117</v>
      </c>
      <c r="B119" s="17">
        <v>2009</v>
      </c>
      <c r="C119" s="23" t="s">
        <v>557</v>
      </c>
      <c r="D119" s="16">
        <v>650</v>
      </c>
      <c r="E119" s="16">
        <v>800</v>
      </c>
      <c r="Q119" s="3" t="s">
        <v>83</v>
      </c>
      <c r="R119" s="1" t="s">
        <v>310</v>
      </c>
    </row>
    <row r="120" spans="1:18" ht="14.85" customHeight="1" x14ac:dyDescent="0.25">
      <c r="A120" s="17">
        <v>118</v>
      </c>
      <c r="B120" s="17">
        <v>2009</v>
      </c>
      <c r="C120" s="23" t="s">
        <v>558</v>
      </c>
      <c r="D120" s="16">
        <v>420</v>
      </c>
      <c r="E120" s="16">
        <v>520</v>
      </c>
      <c r="Q120" s="3" t="s">
        <v>81</v>
      </c>
      <c r="R120" s="1" t="s">
        <v>311</v>
      </c>
    </row>
    <row r="121" spans="1:18" ht="14.85" customHeight="1" x14ac:dyDescent="0.25">
      <c r="A121" s="17">
        <v>119</v>
      </c>
      <c r="B121" s="17">
        <v>2009</v>
      </c>
      <c r="C121" s="23" t="s">
        <v>465</v>
      </c>
      <c r="D121" s="16">
        <v>240</v>
      </c>
      <c r="E121" s="16">
        <v>360</v>
      </c>
      <c r="Q121" s="3" t="s">
        <v>78</v>
      </c>
      <c r="R121" s="1" t="s">
        <v>312</v>
      </c>
    </row>
    <row r="122" spans="1:18" ht="14.85" customHeight="1" x14ac:dyDescent="0.25">
      <c r="A122" s="17">
        <v>120</v>
      </c>
      <c r="B122" s="17">
        <v>2010</v>
      </c>
      <c r="C122" s="23" t="s">
        <v>559</v>
      </c>
      <c r="D122" s="16">
        <v>2400</v>
      </c>
      <c r="E122" s="16">
        <v>3000</v>
      </c>
      <c r="Q122" s="3" t="s">
        <v>78</v>
      </c>
      <c r="R122" s="1" t="s">
        <v>313</v>
      </c>
    </row>
    <row r="123" spans="1:18" ht="14.85" customHeight="1" x14ac:dyDescent="0.25">
      <c r="A123" s="17">
        <v>121</v>
      </c>
      <c r="B123" s="17">
        <v>2010</v>
      </c>
      <c r="C123" s="23" t="s">
        <v>560</v>
      </c>
      <c r="D123" s="16">
        <v>1300</v>
      </c>
      <c r="E123" s="16">
        <v>1600</v>
      </c>
      <c r="Q123" s="3" t="s">
        <v>80</v>
      </c>
      <c r="R123" s="1" t="s">
        <v>314</v>
      </c>
    </row>
    <row r="124" spans="1:18" ht="14.85" customHeight="1" x14ac:dyDescent="0.25">
      <c r="A124" s="17">
        <v>122</v>
      </c>
      <c r="B124" s="17">
        <v>2010</v>
      </c>
      <c r="C124" s="23" t="s">
        <v>561</v>
      </c>
      <c r="D124" s="16">
        <v>1500</v>
      </c>
      <c r="E124" s="16">
        <v>1800</v>
      </c>
      <c r="Q124" s="3" t="s">
        <v>78</v>
      </c>
      <c r="R124" s="1" t="s">
        <v>315</v>
      </c>
    </row>
    <row r="125" spans="1:18" ht="14.85" customHeight="1" x14ac:dyDescent="0.25">
      <c r="A125" s="17">
        <v>123</v>
      </c>
      <c r="B125" s="17">
        <v>2010</v>
      </c>
      <c r="C125" s="23" t="s">
        <v>562</v>
      </c>
      <c r="D125" s="16">
        <v>1500</v>
      </c>
      <c r="E125" s="16">
        <v>1800</v>
      </c>
      <c r="Q125" s="3" t="s">
        <v>78</v>
      </c>
      <c r="R125" s="1" t="s">
        <v>316</v>
      </c>
    </row>
    <row r="126" spans="1:18" ht="14.85" customHeight="1" x14ac:dyDescent="0.25">
      <c r="A126" s="17">
        <v>124</v>
      </c>
      <c r="B126" s="17">
        <v>2010</v>
      </c>
      <c r="C126" s="23" t="s">
        <v>563</v>
      </c>
      <c r="D126" s="16">
        <v>1300</v>
      </c>
      <c r="E126" s="16">
        <v>1600</v>
      </c>
      <c r="Q126" s="3" t="s">
        <v>77</v>
      </c>
      <c r="R126" s="1" t="s">
        <v>317</v>
      </c>
    </row>
    <row r="127" spans="1:18" ht="14.85" customHeight="1" x14ac:dyDescent="0.25">
      <c r="A127" s="17">
        <v>125</v>
      </c>
      <c r="B127" s="17">
        <v>2010</v>
      </c>
      <c r="C127" s="23" t="s">
        <v>564</v>
      </c>
      <c r="D127" s="16">
        <v>950</v>
      </c>
      <c r="E127" s="16">
        <v>1200</v>
      </c>
      <c r="Q127" s="3" t="s">
        <v>76</v>
      </c>
      <c r="R127" s="1" t="s">
        <v>318</v>
      </c>
    </row>
    <row r="128" spans="1:18" ht="14.85" customHeight="1" x14ac:dyDescent="0.25">
      <c r="A128" s="17">
        <v>126</v>
      </c>
      <c r="B128" s="17">
        <v>2010</v>
      </c>
      <c r="C128" s="23" t="s">
        <v>565</v>
      </c>
      <c r="D128" s="16">
        <v>750</v>
      </c>
      <c r="E128" s="16">
        <v>1000</v>
      </c>
      <c r="Q128" s="3" t="s">
        <v>75</v>
      </c>
      <c r="R128" s="1" t="s">
        <v>319</v>
      </c>
    </row>
    <row r="129" spans="1:18" ht="14.85" customHeight="1" x14ac:dyDescent="0.25">
      <c r="A129" s="17">
        <v>127</v>
      </c>
      <c r="B129" s="17">
        <v>2010</v>
      </c>
      <c r="C129" s="23" t="s">
        <v>558</v>
      </c>
      <c r="D129" s="16">
        <v>420</v>
      </c>
      <c r="E129" s="16">
        <v>520</v>
      </c>
      <c r="Q129" s="3" t="s">
        <v>75</v>
      </c>
      <c r="R129" s="1" t="s">
        <v>320</v>
      </c>
    </row>
    <row r="130" spans="1:18" ht="14.85" customHeight="1" x14ac:dyDescent="0.25">
      <c r="A130" s="17">
        <v>128</v>
      </c>
      <c r="B130" s="17">
        <v>2011</v>
      </c>
      <c r="C130" s="23" t="s">
        <v>566</v>
      </c>
      <c r="D130" s="16">
        <v>120</v>
      </c>
      <c r="E130" s="16">
        <v>160</v>
      </c>
      <c r="Q130" s="3" t="s">
        <v>74</v>
      </c>
      <c r="R130" s="1" t="s">
        <v>321</v>
      </c>
    </row>
    <row r="131" spans="1:18" ht="14.85" customHeight="1" x14ac:dyDescent="0.25">
      <c r="A131" s="17">
        <v>129</v>
      </c>
      <c r="B131" s="17">
        <v>2013</v>
      </c>
      <c r="C131" s="23" t="s">
        <v>467</v>
      </c>
      <c r="D131" s="16">
        <v>200</v>
      </c>
      <c r="E131" s="16">
        <v>300</v>
      </c>
      <c r="Q131" s="3" t="s">
        <v>73</v>
      </c>
      <c r="R131" s="1" t="s">
        <v>322</v>
      </c>
    </row>
    <row r="132" spans="1:18" ht="14.85" customHeight="1" x14ac:dyDescent="0.25">
      <c r="A132" s="17">
        <v>130</v>
      </c>
      <c r="B132" s="17">
        <v>2016</v>
      </c>
      <c r="C132" s="23" t="s">
        <v>469</v>
      </c>
      <c r="D132" s="16">
        <v>130</v>
      </c>
      <c r="E132" s="16">
        <v>180</v>
      </c>
      <c r="Q132" s="3" t="s">
        <v>72</v>
      </c>
      <c r="R132" s="1" t="s">
        <v>323</v>
      </c>
    </row>
    <row r="133" spans="1:18" ht="14.85" customHeight="1" x14ac:dyDescent="0.25">
      <c r="A133" s="17">
        <v>131</v>
      </c>
      <c r="B133" s="17">
        <v>2020</v>
      </c>
      <c r="C133" s="23" t="s">
        <v>567</v>
      </c>
      <c r="D133" s="16">
        <v>100</v>
      </c>
      <c r="E133" s="16">
        <v>140</v>
      </c>
      <c r="Q133" s="3" t="s">
        <v>71</v>
      </c>
      <c r="R133" s="1" t="s">
        <v>324</v>
      </c>
    </row>
    <row r="134" spans="1:18" ht="14.85" customHeight="1" x14ac:dyDescent="0.25">
      <c r="A134" s="17">
        <v>132</v>
      </c>
      <c r="B134" s="17">
        <v>1983</v>
      </c>
      <c r="C134" s="23" t="s">
        <v>568</v>
      </c>
      <c r="D134" s="16">
        <v>100</v>
      </c>
      <c r="E134" s="16">
        <v>150</v>
      </c>
      <c r="Q134" s="3" t="s">
        <v>70</v>
      </c>
      <c r="R134" s="1" t="s">
        <v>325</v>
      </c>
    </row>
    <row r="135" spans="1:18" ht="14.85" customHeight="1" x14ac:dyDescent="0.25">
      <c r="A135" s="17">
        <v>133</v>
      </c>
      <c r="B135" s="17">
        <v>1995</v>
      </c>
      <c r="C135" s="23" t="s">
        <v>569</v>
      </c>
      <c r="D135" s="16">
        <v>240</v>
      </c>
      <c r="E135" s="16">
        <v>320</v>
      </c>
      <c r="Q135" s="3" t="s">
        <v>69</v>
      </c>
      <c r="R135" s="1" t="s">
        <v>326</v>
      </c>
    </row>
    <row r="136" spans="1:18" ht="14.85" customHeight="1" x14ac:dyDescent="0.25">
      <c r="A136" s="17">
        <v>134</v>
      </c>
      <c r="B136" s="17">
        <v>1995</v>
      </c>
      <c r="C136" s="23" t="s">
        <v>570</v>
      </c>
      <c r="D136" s="16">
        <v>340</v>
      </c>
      <c r="E136" s="16">
        <v>480</v>
      </c>
      <c r="Q136" s="3" t="s">
        <v>68</v>
      </c>
      <c r="R136" s="1" t="s">
        <v>327</v>
      </c>
    </row>
    <row r="137" spans="1:18" ht="14.85" customHeight="1" x14ac:dyDescent="0.25">
      <c r="A137" s="17">
        <v>135</v>
      </c>
      <c r="B137" s="17">
        <v>1996</v>
      </c>
      <c r="C137" s="23" t="s">
        <v>571</v>
      </c>
      <c r="D137" s="16">
        <v>160</v>
      </c>
      <c r="E137" s="16">
        <v>200</v>
      </c>
      <c r="Q137" s="3" t="s">
        <v>67</v>
      </c>
      <c r="R137" s="1" t="s">
        <v>328</v>
      </c>
    </row>
    <row r="138" spans="1:18" ht="14.85" customHeight="1" x14ac:dyDescent="0.25">
      <c r="A138" s="17">
        <v>136</v>
      </c>
      <c r="B138" s="17">
        <v>1997</v>
      </c>
      <c r="C138" s="23" t="s">
        <v>572</v>
      </c>
      <c r="D138" s="16">
        <v>400</v>
      </c>
      <c r="E138" s="16">
        <v>600</v>
      </c>
      <c r="Q138" s="3" t="s">
        <v>66</v>
      </c>
      <c r="R138" s="1" t="s">
        <v>329</v>
      </c>
    </row>
    <row r="139" spans="1:18" ht="14.85" customHeight="1" x14ac:dyDescent="0.25">
      <c r="A139" s="17">
        <v>137</v>
      </c>
      <c r="B139" s="17">
        <v>1999</v>
      </c>
      <c r="C139" s="23" t="s">
        <v>573</v>
      </c>
      <c r="D139" s="16">
        <v>600</v>
      </c>
      <c r="E139" s="16">
        <v>900</v>
      </c>
      <c r="Q139" s="3" t="s">
        <v>65</v>
      </c>
      <c r="R139" s="1" t="s">
        <v>330</v>
      </c>
    </row>
    <row r="140" spans="1:18" ht="14.85" customHeight="1" x14ac:dyDescent="0.25">
      <c r="A140" s="17">
        <v>138</v>
      </c>
      <c r="B140" s="17" t="s">
        <v>27</v>
      </c>
      <c r="C140" s="23" t="s">
        <v>574</v>
      </c>
      <c r="D140" s="16">
        <v>300</v>
      </c>
      <c r="E140" s="16">
        <v>400</v>
      </c>
      <c r="Q140" s="3" t="s">
        <v>64</v>
      </c>
      <c r="R140" s="1" t="s">
        <v>331</v>
      </c>
    </row>
    <row r="141" spans="1:18" ht="14.85" customHeight="1" x14ac:dyDescent="0.25">
      <c r="A141" s="17">
        <v>139</v>
      </c>
      <c r="B141" s="17">
        <v>1992</v>
      </c>
      <c r="C141" s="23" t="s">
        <v>88</v>
      </c>
      <c r="D141" s="16">
        <v>300</v>
      </c>
      <c r="E141" s="16">
        <v>400</v>
      </c>
      <c r="Q141" s="3" t="s">
        <v>64</v>
      </c>
      <c r="R141" s="1" t="s">
        <v>332</v>
      </c>
    </row>
    <row r="142" spans="1:18" ht="14.85" customHeight="1" x14ac:dyDescent="0.25">
      <c r="A142" s="17">
        <v>140</v>
      </c>
      <c r="B142" s="17">
        <v>1995</v>
      </c>
      <c r="C142" s="23" t="s">
        <v>634</v>
      </c>
      <c r="D142" s="16">
        <v>200</v>
      </c>
      <c r="E142" s="16">
        <v>300</v>
      </c>
      <c r="Q142" s="3" t="s">
        <v>63</v>
      </c>
      <c r="R142" s="1" t="s">
        <v>333</v>
      </c>
    </row>
    <row r="143" spans="1:18" ht="14.85" customHeight="1" x14ac:dyDescent="0.25">
      <c r="A143" s="17">
        <v>141</v>
      </c>
      <c r="B143" s="17">
        <v>2009</v>
      </c>
      <c r="C143" s="23" t="s">
        <v>635</v>
      </c>
      <c r="D143" s="16">
        <v>800</v>
      </c>
      <c r="E143" s="16">
        <v>1000</v>
      </c>
      <c r="Q143" s="3" t="s">
        <v>62</v>
      </c>
      <c r="R143" s="1" t="s">
        <v>334</v>
      </c>
    </row>
    <row r="144" spans="1:18" ht="14.85" customHeight="1" x14ac:dyDescent="0.25">
      <c r="A144" s="17">
        <v>142</v>
      </c>
      <c r="B144" s="17">
        <v>2009</v>
      </c>
      <c r="C144" s="23" t="s">
        <v>636</v>
      </c>
      <c r="D144" s="16">
        <v>500</v>
      </c>
      <c r="E144" s="16">
        <v>700</v>
      </c>
      <c r="Q144" s="3" t="s">
        <v>61</v>
      </c>
      <c r="R144" s="1" t="s">
        <v>335</v>
      </c>
    </row>
    <row r="145" spans="1:18" ht="14.85" customHeight="1" x14ac:dyDescent="0.25">
      <c r="A145" s="17">
        <v>143</v>
      </c>
      <c r="B145" s="17">
        <v>2009</v>
      </c>
      <c r="C145" s="23" t="s">
        <v>637</v>
      </c>
      <c r="D145" s="16">
        <v>500</v>
      </c>
      <c r="E145" s="16">
        <v>700</v>
      </c>
      <c r="Q145" s="3" t="s">
        <v>60</v>
      </c>
      <c r="R145" s="1" t="s">
        <v>336</v>
      </c>
    </row>
    <row r="146" spans="1:18" ht="14.85" customHeight="1" x14ac:dyDescent="0.25">
      <c r="A146" s="17">
        <v>144</v>
      </c>
      <c r="B146" s="17">
        <v>2011</v>
      </c>
      <c r="C146" s="23" t="s">
        <v>638</v>
      </c>
      <c r="D146" s="16">
        <v>200</v>
      </c>
      <c r="E146" s="16">
        <v>300</v>
      </c>
      <c r="Q146" s="3" t="s">
        <v>59</v>
      </c>
      <c r="R146" s="1" t="s">
        <v>337</v>
      </c>
    </row>
    <row r="147" spans="1:18" ht="14.85" customHeight="1" x14ac:dyDescent="0.25">
      <c r="A147" s="17">
        <v>145</v>
      </c>
      <c r="B147" s="17">
        <v>2012</v>
      </c>
      <c r="C147" s="23" t="s">
        <v>638</v>
      </c>
      <c r="D147" s="16">
        <v>750</v>
      </c>
      <c r="E147" s="16">
        <v>1000</v>
      </c>
      <c r="Q147" s="3" t="s">
        <v>58</v>
      </c>
      <c r="R147" s="1" t="s">
        <v>338</v>
      </c>
    </row>
    <row r="148" spans="1:18" ht="14.85" customHeight="1" x14ac:dyDescent="0.25">
      <c r="A148" s="17">
        <v>146</v>
      </c>
      <c r="B148" s="17">
        <v>2012</v>
      </c>
      <c r="C148" s="23" t="s">
        <v>639</v>
      </c>
      <c r="D148" s="16">
        <v>320</v>
      </c>
      <c r="E148" s="16">
        <v>400</v>
      </c>
      <c r="Q148" s="3" t="s">
        <v>57</v>
      </c>
      <c r="R148" s="1" t="s">
        <v>339</v>
      </c>
    </row>
    <row r="149" spans="1:18" ht="14.85" customHeight="1" x14ac:dyDescent="0.25">
      <c r="A149" s="17">
        <v>147</v>
      </c>
      <c r="B149" s="17">
        <v>2013</v>
      </c>
      <c r="C149" s="23" t="s">
        <v>638</v>
      </c>
      <c r="D149" s="16">
        <v>650</v>
      </c>
      <c r="E149" s="16">
        <v>850</v>
      </c>
      <c r="Q149" s="3" t="s">
        <v>56</v>
      </c>
      <c r="R149" s="1" t="s">
        <v>340</v>
      </c>
    </row>
    <row r="150" spans="1:18" ht="14.85" customHeight="1" x14ac:dyDescent="0.25">
      <c r="A150" s="17">
        <v>148</v>
      </c>
      <c r="B150" s="17">
        <v>2013</v>
      </c>
      <c r="C150" s="23" t="s">
        <v>640</v>
      </c>
      <c r="D150" s="16">
        <v>600</v>
      </c>
      <c r="E150" s="16">
        <v>800</v>
      </c>
      <c r="Q150" s="3" t="s">
        <v>55</v>
      </c>
      <c r="R150" s="1" t="s">
        <v>341</v>
      </c>
    </row>
    <row r="151" spans="1:18" ht="14.85" customHeight="1" x14ac:dyDescent="0.25">
      <c r="A151" s="17">
        <v>149</v>
      </c>
      <c r="B151" s="17">
        <v>2013</v>
      </c>
      <c r="C151" s="23" t="s">
        <v>641</v>
      </c>
      <c r="D151" s="16">
        <v>600</v>
      </c>
      <c r="E151" s="16">
        <v>800</v>
      </c>
      <c r="Q151" s="3" t="s">
        <v>54</v>
      </c>
      <c r="R151" s="1" t="s">
        <v>342</v>
      </c>
    </row>
    <row r="152" spans="1:18" ht="14.85" customHeight="1" x14ac:dyDescent="0.25">
      <c r="A152" s="17">
        <v>150</v>
      </c>
      <c r="B152" s="17">
        <v>2014</v>
      </c>
      <c r="C152" s="23" t="s">
        <v>472</v>
      </c>
      <c r="D152" s="16">
        <v>1500</v>
      </c>
      <c r="E152" s="16">
        <v>2000</v>
      </c>
      <c r="Q152" s="3" t="s">
        <v>54</v>
      </c>
      <c r="R152" s="1" t="s">
        <v>343</v>
      </c>
    </row>
    <row r="153" spans="1:18" ht="14.85" customHeight="1" x14ac:dyDescent="0.25">
      <c r="A153" s="17">
        <v>151</v>
      </c>
      <c r="B153" s="17">
        <v>2014</v>
      </c>
      <c r="C153" s="23" t="s">
        <v>642</v>
      </c>
      <c r="D153" s="16">
        <v>380</v>
      </c>
      <c r="E153" s="16">
        <v>480</v>
      </c>
      <c r="Q153" s="3" t="s">
        <v>51</v>
      </c>
      <c r="R153" s="1" t="s">
        <v>344</v>
      </c>
    </row>
    <row r="154" spans="1:18" ht="14.85" customHeight="1" x14ac:dyDescent="0.25">
      <c r="A154" s="17">
        <v>152</v>
      </c>
      <c r="B154" s="17">
        <v>2014</v>
      </c>
      <c r="C154" s="23" t="s">
        <v>643</v>
      </c>
      <c r="D154" s="16">
        <v>340</v>
      </c>
      <c r="E154" s="16">
        <v>440</v>
      </c>
      <c r="Q154" s="3" t="s">
        <v>49</v>
      </c>
      <c r="R154" s="1" t="s">
        <v>345</v>
      </c>
    </row>
    <row r="155" spans="1:18" ht="14.85" customHeight="1" x14ac:dyDescent="0.25">
      <c r="A155" s="17">
        <v>153</v>
      </c>
      <c r="B155" s="17">
        <v>2015</v>
      </c>
      <c r="C155" s="23" t="s">
        <v>644</v>
      </c>
      <c r="D155" s="16">
        <v>260</v>
      </c>
      <c r="E155" s="16">
        <v>320</v>
      </c>
      <c r="Q155" s="3" t="s">
        <v>48</v>
      </c>
      <c r="R155" s="1" t="s">
        <v>346</v>
      </c>
    </row>
    <row r="156" spans="1:18" ht="14.85" customHeight="1" x14ac:dyDescent="0.25">
      <c r="A156" s="17">
        <v>154</v>
      </c>
      <c r="B156" s="17">
        <v>2015</v>
      </c>
      <c r="C156" s="23" t="s">
        <v>644</v>
      </c>
      <c r="D156" s="16">
        <v>260</v>
      </c>
      <c r="E156" s="16">
        <v>320</v>
      </c>
      <c r="Q156" s="3" t="s">
        <v>47</v>
      </c>
      <c r="R156" s="1" t="s">
        <v>347</v>
      </c>
    </row>
    <row r="157" spans="1:18" ht="14.85" customHeight="1" x14ac:dyDescent="0.25">
      <c r="A157" s="17">
        <v>155</v>
      </c>
      <c r="B157" s="17">
        <v>2015</v>
      </c>
      <c r="C157" s="23" t="s">
        <v>645</v>
      </c>
      <c r="D157" s="16">
        <v>260</v>
      </c>
      <c r="E157" s="16">
        <v>320</v>
      </c>
      <c r="Q157" s="3" t="s">
        <v>45</v>
      </c>
      <c r="R157" s="1" t="s">
        <v>348</v>
      </c>
    </row>
    <row r="158" spans="1:18" ht="14.85" customHeight="1" x14ac:dyDescent="0.25">
      <c r="A158" s="17">
        <v>156</v>
      </c>
      <c r="B158" s="17">
        <v>2015</v>
      </c>
      <c r="C158" s="23" t="s">
        <v>473</v>
      </c>
      <c r="D158" s="16">
        <v>1600</v>
      </c>
      <c r="E158" s="16">
        <v>2000</v>
      </c>
      <c r="Q158" s="3" t="s">
        <v>44</v>
      </c>
      <c r="R158" s="1" t="s">
        <v>349</v>
      </c>
    </row>
    <row r="159" spans="1:18" ht="14.85" customHeight="1" x14ac:dyDescent="0.25">
      <c r="A159" s="17">
        <v>157</v>
      </c>
      <c r="B159" s="17">
        <v>2015</v>
      </c>
      <c r="C159" s="23" t="s">
        <v>646</v>
      </c>
      <c r="D159" s="16">
        <v>420</v>
      </c>
      <c r="E159" s="16">
        <v>540</v>
      </c>
      <c r="Q159" s="3" t="s">
        <v>44</v>
      </c>
      <c r="R159" s="1" t="s">
        <v>350</v>
      </c>
    </row>
    <row r="160" spans="1:18" ht="14.85" customHeight="1" x14ac:dyDescent="0.25">
      <c r="A160" s="17">
        <v>158</v>
      </c>
      <c r="B160" s="17">
        <v>2000</v>
      </c>
      <c r="C160" s="23" t="s">
        <v>575</v>
      </c>
      <c r="D160" s="16">
        <v>1500</v>
      </c>
      <c r="E160" s="16">
        <v>1800</v>
      </c>
      <c r="Q160" s="3" t="s">
        <v>40</v>
      </c>
      <c r="R160" s="1" t="s">
        <v>351</v>
      </c>
    </row>
    <row r="161" spans="1:18" ht="14.85" customHeight="1" x14ac:dyDescent="0.25">
      <c r="A161" s="17">
        <v>159</v>
      </c>
      <c r="B161" s="17">
        <v>2003</v>
      </c>
      <c r="C161" s="23" t="s">
        <v>575</v>
      </c>
      <c r="D161" s="16">
        <v>600</v>
      </c>
      <c r="E161" s="16">
        <v>800</v>
      </c>
      <c r="Q161" s="3" t="s">
        <v>39</v>
      </c>
      <c r="R161" s="1" t="s">
        <v>352</v>
      </c>
    </row>
    <row r="162" spans="1:18" ht="14.85" customHeight="1" x14ac:dyDescent="0.25">
      <c r="A162" s="17">
        <v>160</v>
      </c>
      <c r="B162" s="17">
        <v>2004</v>
      </c>
      <c r="C162" s="23" t="s">
        <v>576</v>
      </c>
      <c r="D162" s="16">
        <v>850</v>
      </c>
      <c r="E162" s="16">
        <v>1100</v>
      </c>
      <c r="Q162" s="3" t="s">
        <v>39</v>
      </c>
      <c r="R162" s="1" t="s">
        <v>353</v>
      </c>
    </row>
    <row r="163" spans="1:18" ht="14.85" customHeight="1" x14ac:dyDescent="0.25">
      <c r="A163" s="17">
        <v>161</v>
      </c>
      <c r="B163" s="17">
        <v>2005</v>
      </c>
      <c r="C163" s="23" t="s">
        <v>576</v>
      </c>
      <c r="D163" s="16">
        <v>1000</v>
      </c>
      <c r="E163" s="16">
        <v>1500</v>
      </c>
      <c r="Q163" s="3" t="s">
        <v>36</v>
      </c>
      <c r="R163" s="1" t="s">
        <v>354</v>
      </c>
    </row>
    <row r="164" spans="1:18" ht="14.85" customHeight="1" x14ac:dyDescent="0.25">
      <c r="A164" s="17">
        <v>162</v>
      </c>
      <c r="B164" s="17">
        <v>2006</v>
      </c>
      <c r="C164" s="23" t="s">
        <v>576</v>
      </c>
      <c r="D164" s="16">
        <v>700</v>
      </c>
      <c r="E164" s="16">
        <v>900</v>
      </c>
      <c r="Q164" s="3" t="s">
        <v>36</v>
      </c>
      <c r="R164" s="1" t="s">
        <v>355</v>
      </c>
    </row>
    <row r="165" spans="1:18" ht="14.85" customHeight="1" x14ac:dyDescent="0.25">
      <c r="A165" s="17">
        <v>163</v>
      </c>
      <c r="B165" s="17">
        <v>2007</v>
      </c>
      <c r="C165" s="23" t="s">
        <v>576</v>
      </c>
      <c r="D165" s="16">
        <v>1000</v>
      </c>
      <c r="E165" s="16">
        <v>1300</v>
      </c>
      <c r="Q165" s="3" t="s">
        <v>36</v>
      </c>
      <c r="R165" s="1" t="s">
        <v>356</v>
      </c>
    </row>
    <row r="166" spans="1:18" ht="14.85" customHeight="1" x14ac:dyDescent="0.25">
      <c r="A166" s="17">
        <v>164</v>
      </c>
      <c r="B166" s="17">
        <v>2009</v>
      </c>
      <c r="C166" s="23" t="s">
        <v>576</v>
      </c>
      <c r="D166" s="16">
        <v>1000</v>
      </c>
      <c r="E166" s="16">
        <v>1300</v>
      </c>
      <c r="Q166" s="3" t="s">
        <v>40</v>
      </c>
      <c r="R166" s="1" t="s">
        <v>357</v>
      </c>
    </row>
    <row r="167" spans="1:18" ht="14.85" customHeight="1" x14ac:dyDescent="0.25">
      <c r="A167" s="17">
        <v>165</v>
      </c>
      <c r="B167" s="17">
        <v>2010</v>
      </c>
      <c r="C167" s="23" t="s">
        <v>575</v>
      </c>
      <c r="D167" s="16">
        <v>750</v>
      </c>
      <c r="E167" s="16">
        <v>1000</v>
      </c>
      <c r="Q167" s="3" t="s">
        <v>39</v>
      </c>
      <c r="R167" s="1" t="s">
        <v>358</v>
      </c>
    </row>
    <row r="168" spans="1:18" ht="14.85" customHeight="1" x14ac:dyDescent="0.25">
      <c r="A168" s="17">
        <v>166</v>
      </c>
      <c r="B168" s="17">
        <v>2012</v>
      </c>
      <c r="C168" s="23" t="s">
        <v>575</v>
      </c>
      <c r="D168" s="16">
        <v>500</v>
      </c>
      <c r="E168" s="16">
        <v>700</v>
      </c>
      <c r="Q168" s="3" t="s">
        <v>39</v>
      </c>
      <c r="R168" s="1" t="s">
        <v>359</v>
      </c>
    </row>
    <row r="169" spans="1:18" ht="14.85" customHeight="1" x14ac:dyDescent="0.25">
      <c r="A169" s="17">
        <v>167</v>
      </c>
      <c r="B169" s="17">
        <v>2013</v>
      </c>
      <c r="C169" s="23" t="s">
        <v>576</v>
      </c>
      <c r="D169" s="16">
        <v>700</v>
      </c>
      <c r="E169" s="16">
        <v>900</v>
      </c>
      <c r="Q169" s="3" t="s">
        <v>39</v>
      </c>
      <c r="R169" s="1" t="s">
        <v>360</v>
      </c>
    </row>
    <row r="170" spans="1:18" ht="14.85" customHeight="1" x14ac:dyDescent="0.25">
      <c r="A170" s="17">
        <v>168</v>
      </c>
      <c r="B170" s="17">
        <v>2014</v>
      </c>
      <c r="C170" s="23" t="s">
        <v>575</v>
      </c>
      <c r="D170" s="16">
        <v>600</v>
      </c>
      <c r="E170" s="16">
        <v>800</v>
      </c>
      <c r="Q170" s="3" t="s">
        <v>46</v>
      </c>
      <c r="R170" s="1" t="s">
        <v>361</v>
      </c>
    </row>
    <row r="171" spans="1:18" ht="14.85" customHeight="1" x14ac:dyDescent="0.25">
      <c r="A171" s="17">
        <v>169</v>
      </c>
      <c r="B171" s="17">
        <v>2015</v>
      </c>
      <c r="C171" s="23" t="s">
        <v>576</v>
      </c>
      <c r="D171" s="16">
        <v>500</v>
      </c>
      <c r="E171" s="16">
        <v>700</v>
      </c>
      <c r="Q171" s="3" t="s">
        <v>46</v>
      </c>
      <c r="R171" s="1" t="s">
        <v>362</v>
      </c>
    </row>
    <row r="172" spans="1:18" ht="14.85" customHeight="1" x14ac:dyDescent="0.25">
      <c r="A172" s="17">
        <v>170</v>
      </c>
      <c r="B172" s="17">
        <v>2016</v>
      </c>
      <c r="C172" s="23" t="s">
        <v>576</v>
      </c>
      <c r="D172" s="16">
        <v>600</v>
      </c>
      <c r="E172" s="16">
        <v>800</v>
      </c>
      <c r="Q172" s="3" t="s">
        <v>46</v>
      </c>
      <c r="R172" s="1" t="s">
        <v>363</v>
      </c>
    </row>
    <row r="173" spans="1:18" ht="14.85" customHeight="1" x14ac:dyDescent="0.25">
      <c r="A173" s="17">
        <v>171</v>
      </c>
      <c r="B173" s="17">
        <v>2004</v>
      </c>
      <c r="C173" s="23" t="s">
        <v>647</v>
      </c>
      <c r="D173" s="16">
        <v>150</v>
      </c>
      <c r="E173" s="16">
        <v>200</v>
      </c>
      <c r="Q173" s="3" t="s">
        <v>46</v>
      </c>
      <c r="R173" s="1" t="s">
        <v>364</v>
      </c>
    </row>
    <row r="174" spans="1:18" ht="14.85" customHeight="1" x14ac:dyDescent="0.25">
      <c r="A174" s="17">
        <v>172</v>
      </c>
      <c r="B174" s="17">
        <v>2009</v>
      </c>
      <c r="C174" s="23" t="s">
        <v>647</v>
      </c>
      <c r="D174" s="16">
        <v>300</v>
      </c>
      <c r="E174" s="16">
        <v>400</v>
      </c>
      <c r="Q174" s="3" t="s">
        <v>36</v>
      </c>
      <c r="R174" s="1" t="s">
        <v>365</v>
      </c>
    </row>
    <row r="175" spans="1:18" ht="14.85" customHeight="1" x14ac:dyDescent="0.25">
      <c r="A175" s="17">
        <v>173</v>
      </c>
      <c r="B175" s="17">
        <v>2012</v>
      </c>
      <c r="C175" s="23" t="s">
        <v>647</v>
      </c>
      <c r="D175" s="16">
        <v>800</v>
      </c>
      <c r="E175" s="16">
        <v>1000</v>
      </c>
      <c r="Q175" s="3" t="s">
        <v>36</v>
      </c>
      <c r="R175" s="1" t="s">
        <v>366</v>
      </c>
    </row>
    <row r="176" spans="1:18" ht="14.85" customHeight="1" x14ac:dyDescent="0.25">
      <c r="A176" s="17">
        <v>174</v>
      </c>
      <c r="B176" s="17">
        <v>2013</v>
      </c>
      <c r="C176" s="23" t="s">
        <v>647</v>
      </c>
      <c r="D176" s="16">
        <v>460</v>
      </c>
      <c r="E176" s="16">
        <v>600</v>
      </c>
      <c r="Q176" s="3" t="s">
        <v>36</v>
      </c>
      <c r="R176" s="1" t="s">
        <v>367</v>
      </c>
    </row>
    <row r="177" spans="1:18" ht="14.85" customHeight="1" x14ac:dyDescent="0.25">
      <c r="A177" s="17">
        <v>175</v>
      </c>
      <c r="B177" s="17">
        <v>2014</v>
      </c>
      <c r="C177" s="23" t="s">
        <v>647</v>
      </c>
      <c r="D177" s="16">
        <v>460</v>
      </c>
      <c r="E177" s="16">
        <v>600</v>
      </c>
      <c r="Q177" s="3" t="s">
        <v>36</v>
      </c>
      <c r="R177" s="1" t="s">
        <v>368</v>
      </c>
    </row>
    <row r="178" spans="1:18" ht="14.85" customHeight="1" x14ac:dyDescent="0.25">
      <c r="A178" s="17">
        <v>176</v>
      </c>
      <c r="B178" s="17">
        <v>2015</v>
      </c>
      <c r="C178" s="23" t="s">
        <v>647</v>
      </c>
      <c r="D178" s="16">
        <v>240</v>
      </c>
      <c r="E178" s="16">
        <v>300</v>
      </c>
      <c r="Q178" s="3" t="s">
        <v>45</v>
      </c>
      <c r="R178" s="1" t="s">
        <v>369</v>
      </c>
    </row>
    <row r="179" spans="1:18" ht="14.85" customHeight="1" x14ac:dyDescent="0.25">
      <c r="A179" s="17">
        <v>177</v>
      </c>
      <c r="B179" s="17">
        <v>2016</v>
      </c>
      <c r="C179" s="23" t="s">
        <v>647</v>
      </c>
      <c r="D179" s="16">
        <v>800</v>
      </c>
      <c r="E179" s="16">
        <v>1200</v>
      </c>
      <c r="Q179" s="3" t="s">
        <v>44</v>
      </c>
      <c r="R179" s="1" t="s">
        <v>370</v>
      </c>
    </row>
    <row r="180" spans="1:18" ht="14.85" customHeight="1" x14ac:dyDescent="0.25">
      <c r="A180" s="17">
        <v>178</v>
      </c>
      <c r="B180" s="17">
        <v>1988</v>
      </c>
      <c r="C180" s="23" t="s">
        <v>577</v>
      </c>
      <c r="D180" s="16">
        <v>100</v>
      </c>
      <c r="E180" s="16">
        <v>150</v>
      </c>
      <c r="Q180" s="3" t="s">
        <v>44</v>
      </c>
      <c r="R180" s="1" t="s">
        <v>371</v>
      </c>
    </row>
    <row r="181" spans="1:18" ht="14.85" customHeight="1" x14ac:dyDescent="0.25">
      <c r="A181" s="17">
        <v>179</v>
      </c>
      <c r="B181" s="17">
        <v>1998</v>
      </c>
      <c r="C181" s="23" t="s">
        <v>475</v>
      </c>
      <c r="D181" s="16">
        <v>700</v>
      </c>
      <c r="E181" s="16">
        <v>850</v>
      </c>
      <c r="Q181" s="3" t="s">
        <v>41</v>
      </c>
      <c r="R181" s="1" t="s">
        <v>372</v>
      </c>
    </row>
    <row r="182" spans="1:18" ht="14.85" customHeight="1" x14ac:dyDescent="0.25">
      <c r="A182" s="17">
        <v>180</v>
      </c>
      <c r="B182" s="17">
        <v>1999</v>
      </c>
      <c r="C182" s="23" t="s">
        <v>578</v>
      </c>
      <c r="D182" s="16">
        <v>100</v>
      </c>
      <c r="E182" s="16">
        <v>120</v>
      </c>
      <c r="Q182" s="3" t="s">
        <v>38</v>
      </c>
      <c r="R182" s="1" t="s">
        <v>373</v>
      </c>
    </row>
    <row r="183" spans="1:18" ht="14.85" customHeight="1" x14ac:dyDescent="0.25">
      <c r="A183" s="17">
        <v>181</v>
      </c>
      <c r="B183" s="17">
        <v>2003</v>
      </c>
      <c r="C183" s="23" t="s">
        <v>579</v>
      </c>
      <c r="D183" s="16">
        <v>800</v>
      </c>
      <c r="E183" s="16">
        <v>1000</v>
      </c>
      <c r="Q183" s="3" t="s">
        <v>43</v>
      </c>
      <c r="R183" s="1" t="s">
        <v>374</v>
      </c>
    </row>
    <row r="184" spans="1:18" ht="14.85" customHeight="1" x14ac:dyDescent="0.25">
      <c r="A184" s="17">
        <v>182</v>
      </c>
      <c r="B184" s="17">
        <v>2003</v>
      </c>
      <c r="C184" s="23" t="s">
        <v>580</v>
      </c>
      <c r="D184" s="16">
        <v>300</v>
      </c>
      <c r="E184" s="16">
        <v>360</v>
      </c>
      <c r="Q184" s="3" t="s">
        <v>36</v>
      </c>
      <c r="R184" s="1" t="s">
        <v>375</v>
      </c>
    </row>
    <row r="185" spans="1:18" ht="14.85" customHeight="1" x14ac:dyDescent="0.25">
      <c r="A185" s="17">
        <v>183</v>
      </c>
      <c r="B185" s="17">
        <v>2006</v>
      </c>
      <c r="C185" s="23" t="s">
        <v>581</v>
      </c>
      <c r="D185" s="16">
        <v>150</v>
      </c>
      <c r="E185" s="16">
        <v>200</v>
      </c>
      <c r="Q185" s="3" t="s">
        <v>37</v>
      </c>
      <c r="R185" s="1" t="s">
        <v>376</v>
      </c>
    </row>
    <row r="186" spans="1:18" ht="14.85" customHeight="1" x14ac:dyDescent="0.25">
      <c r="A186" s="17">
        <v>184</v>
      </c>
      <c r="B186" s="17">
        <v>2007</v>
      </c>
      <c r="C186" s="23" t="s">
        <v>582</v>
      </c>
      <c r="D186" s="16">
        <v>400</v>
      </c>
      <c r="E186" s="16">
        <v>500</v>
      </c>
      <c r="Q186" s="3" t="s">
        <v>36</v>
      </c>
      <c r="R186" s="1" t="s">
        <v>377</v>
      </c>
    </row>
    <row r="187" spans="1:18" ht="14.85" customHeight="1" x14ac:dyDescent="0.25">
      <c r="A187" s="17">
        <v>185</v>
      </c>
      <c r="B187" s="17">
        <v>2007</v>
      </c>
      <c r="C187" s="23" t="s">
        <v>582</v>
      </c>
      <c r="D187" s="16">
        <v>400</v>
      </c>
      <c r="E187" s="16">
        <v>500</v>
      </c>
      <c r="Q187" s="3" t="s">
        <v>36</v>
      </c>
      <c r="R187" s="1" t="s">
        <v>378</v>
      </c>
    </row>
    <row r="188" spans="1:18" ht="14.85" customHeight="1" x14ac:dyDescent="0.25">
      <c r="A188" s="17">
        <v>186</v>
      </c>
      <c r="B188" s="17">
        <v>2007</v>
      </c>
      <c r="C188" s="23" t="s">
        <v>477</v>
      </c>
      <c r="D188" s="16">
        <v>180</v>
      </c>
      <c r="E188" s="16">
        <v>220</v>
      </c>
      <c r="Q188" s="3" t="s">
        <v>41</v>
      </c>
      <c r="R188" s="1" t="s">
        <v>379</v>
      </c>
    </row>
    <row r="189" spans="1:18" ht="14.85" customHeight="1" x14ac:dyDescent="0.25">
      <c r="A189" s="17">
        <v>187</v>
      </c>
      <c r="B189" s="17">
        <v>2013</v>
      </c>
      <c r="C189" s="23" t="s">
        <v>583</v>
      </c>
      <c r="D189" s="16">
        <v>180</v>
      </c>
      <c r="E189" s="16">
        <v>220</v>
      </c>
      <c r="Q189" s="3" t="s">
        <v>38</v>
      </c>
      <c r="R189" s="1" t="s">
        <v>380</v>
      </c>
    </row>
    <row r="190" spans="1:18" ht="14.85" customHeight="1" x14ac:dyDescent="0.25">
      <c r="A190" s="17">
        <v>188</v>
      </c>
      <c r="B190" s="17">
        <v>2014</v>
      </c>
      <c r="C190" s="23" t="s">
        <v>584</v>
      </c>
      <c r="D190" s="16">
        <v>160</v>
      </c>
      <c r="E190" s="16">
        <v>200</v>
      </c>
      <c r="Q190" s="3" t="s">
        <v>40</v>
      </c>
      <c r="R190" s="1" t="s">
        <v>381</v>
      </c>
    </row>
    <row r="191" spans="1:18" ht="14.85" customHeight="1" x14ac:dyDescent="0.25">
      <c r="A191" s="17">
        <v>189</v>
      </c>
      <c r="B191" s="17">
        <v>2014</v>
      </c>
      <c r="C191" s="23" t="s">
        <v>582</v>
      </c>
      <c r="D191" s="16">
        <v>160</v>
      </c>
      <c r="E191" s="16">
        <v>200</v>
      </c>
      <c r="Q191" s="3" t="s">
        <v>39</v>
      </c>
      <c r="R191" s="1" t="s">
        <v>382</v>
      </c>
    </row>
    <row r="192" spans="1:18" ht="14.85" customHeight="1" x14ac:dyDescent="0.25">
      <c r="A192" s="17">
        <v>190</v>
      </c>
      <c r="B192" s="17" t="s">
        <v>27</v>
      </c>
      <c r="C192" s="23" t="s">
        <v>585</v>
      </c>
      <c r="D192" s="16">
        <v>150</v>
      </c>
      <c r="E192" s="16">
        <v>200</v>
      </c>
      <c r="Q192" s="3" t="s">
        <v>39</v>
      </c>
      <c r="R192" s="1" t="s">
        <v>383</v>
      </c>
    </row>
    <row r="193" spans="1:18" ht="14.85" customHeight="1" x14ac:dyDescent="0.25">
      <c r="A193" s="17">
        <v>191</v>
      </c>
      <c r="B193" s="17">
        <v>2000</v>
      </c>
      <c r="C193" s="23" t="s">
        <v>586</v>
      </c>
      <c r="D193" s="16">
        <v>190</v>
      </c>
      <c r="E193" s="16">
        <v>240</v>
      </c>
      <c r="Q193" s="3" t="s">
        <v>36</v>
      </c>
      <c r="R193" s="1" t="s">
        <v>384</v>
      </c>
    </row>
    <row r="194" spans="1:18" ht="14.85" customHeight="1" x14ac:dyDescent="0.25">
      <c r="A194" s="17">
        <v>192</v>
      </c>
      <c r="B194" s="17" t="s">
        <v>27</v>
      </c>
      <c r="C194" s="23" t="s">
        <v>587</v>
      </c>
      <c r="D194" s="16">
        <v>400</v>
      </c>
      <c r="E194" s="16">
        <v>500</v>
      </c>
      <c r="Q194" s="3" t="s">
        <v>36</v>
      </c>
      <c r="R194" s="1" t="s">
        <v>385</v>
      </c>
    </row>
    <row r="195" spans="1:18" ht="14.85" customHeight="1" x14ac:dyDescent="0.25">
      <c r="A195" s="17">
        <v>193</v>
      </c>
      <c r="B195" s="17" t="s">
        <v>27</v>
      </c>
      <c r="C195" s="23" t="s">
        <v>588</v>
      </c>
      <c r="D195" s="16">
        <v>240</v>
      </c>
      <c r="E195" s="16">
        <v>280</v>
      </c>
      <c r="Q195" s="3" t="s">
        <v>36</v>
      </c>
      <c r="R195" s="1" t="s">
        <v>386</v>
      </c>
    </row>
    <row r="196" spans="1:18" ht="14.85" customHeight="1" x14ac:dyDescent="0.25">
      <c r="A196" s="17">
        <v>194</v>
      </c>
      <c r="B196" s="17">
        <v>2001</v>
      </c>
      <c r="C196" s="23" t="s">
        <v>589</v>
      </c>
      <c r="D196" s="16">
        <v>2000</v>
      </c>
      <c r="E196" s="16">
        <v>2500</v>
      </c>
      <c r="Q196" s="3" t="s">
        <v>37</v>
      </c>
      <c r="R196" s="1" t="s">
        <v>387</v>
      </c>
    </row>
    <row r="197" spans="1:18" ht="14.85" customHeight="1" x14ac:dyDescent="0.25">
      <c r="A197" s="17">
        <v>195</v>
      </c>
      <c r="B197" s="17">
        <v>2004</v>
      </c>
      <c r="C197" s="23" t="s">
        <v>648</v>
      </c>
      <c r="D197" s="16">
        <v>800</v>
      </c>
      <c r="E197" s="16">
        <v>1000</v>
      </c>
      <c r="Q197" s="3" t="s">
        <v>38</v>
      </c>
      <c r="R197" s="1" t="s">
        <v>388</v>
      </c>
    </row>
    <row r="198" spans="1:18" ht="14.85" customHeight="1" x14ac:dyDescent="0.25">
      <c r="A198" s="17">
        <v>196</v>
      </c>
      <c r="B198" s="17" t="s">
        <v>27</v>
      </c>
      <c r="C198" s="23" t="s">
        <v>479</v>
      </c>
      <c r="D198" s="16">
        <v>280</v>
      </c>
      <c r="E198" s="16">
        <v>340</v>
      </c>
      <c r="Q198" s="3" t="s">
        <v>38</v>
      </c>
      <c r="R198" s="1" t="s">
        <v>389</v>
      </c>
    </row>
    <row r="199" spans="1:18" ht="14.85" customHeight="1" x14ac:dyDescent="0.25">
      <c r="A199" s="17">
        <v>197</v>
      </c>
      <c r="B199" s="17" t="s">
        <v>27</v>
      </c>
      <c r="C199" s="23" t="s">
        <v>649</v>
      </c>
      <c r="D199" s="16">
        <v>120</v>
      </c>
      <c r="E199" s="16">
        <v>180</v>
      </c>
      <c r="Q199" s="3" t="s">
        <v>36</v>
      </c>
      <c r="R199" s="1" t="s">
        <v>390</v>
      </c>
    </row>
    <row r="200" spans="1:18" ht="14.85" customHeight="1" x14ac:dyDescent="0.25">
      <c r="A200" s="17">
        <v>198</v>
      </c>
      <c r="B200" s="17">
        <v>1989</v>
      </c>
      <c r="C200" s="23" t="s">
        <v>650</v>
      </c>
      <c r="D200" s="16">
        <v>200</v>
      </c>
      <c r="E200" s="16">
        <v>300</v>
      </c>
      <c r="Q200" s="3" t="s">
        <v>37</v>
      </c>
      <c r="R200" s="1" t="s">
        <v>391</v>
      </c>
    </row>
    <row r="201" spans="1:18" ht="14.85" customHeight="1" x14ac:dyDescent="0.25">
      <c r="A201" s="17">
        <v>199</v>
      </c>
      <c r="B201" s="17" t="s">
        <v>27</v>
      </c>
      <c r="C201" s="23" t="s">
        <v>651</v>
      </c>
      <c r="D201" s="16">
        <v>150</v>
      </c>
      <c r="E201" s="16">
        <v>200</v>
      </c>
      <c r="Q201" s="3" t="s">
        <v>36</v>
      </c>
      <c r="R201" s="1" t="s">
        <v>392</v>
      </c>
    </row>
    <row r="202" spans="1:18" ht="14.85" customHeight="1" x14ac:dyDescent="0.25">
      <c r="A202" s="17">
        <v>200</v>
      </c>
      <c r="B202" s="17">
        <v>2001</v>
      </c>
      <c r="C202" s="23" t="s">
        <v>481</v>
      </c>
      <c r="D202" s="16">
        <v>400</v>
      </c>
      <c r="E202" s="16">
        <v>500</v>
      </c>
      <c r="Q202" s="3" t="s">
        <v>35</v>
      </c>
      <c r="R202" s="1" t="s">
        <v>393</v>
      </c>
    </row>
    <row r="203" spans="1:18" ht="14.85" customHeight="1" x14ac:dyDescent="0.25">
      <c r="A203" s="17">
        <v>201</v>
      </c>
      <c r="B203" s="17">
        <v>2001</v>
      </c>
      <c r="C203" s="23" t="s">
        <v>481</v>
      </c>
      <c r="D203" s="16">
        <v>400</v>
      </c>
      <c r="E203" s="16">
        <v>500</v>
      </c>
      <c r="Q203" s="3" t="s">
        <v>34</v>
      </c>
      <c r="R203" s="1" t="s">
        <v>394</v>
      </c>
    </row>
    <row r="204" spans="1:18" ht="14.85" customHeight="1" x14ac:dyDescent="0.25">
      <c r="A204" s="17">
        <v>202</v>
      </c>
      <c r="B204" s="17">
        <v>2007</v>
      </c>
      <c r="C204" s="23" t="s">
        <v>483</v>
      </c>
      <c r="D204" s="16">
        <v>2500</v>
      </c>
      <c r="E204" s="16">
        <v>2800</v>
      </c>
      <c r="Q204" s="3" t="s">
        <v>34</v>
      </c>
      <c r="R204" s="1" t="s">
        <v>395</v>
      </c>
    </row>
    <row r="205" spans="1:18" ht="14.85" customHeight="1" x14ac:dyDescent="0.25">
      <c r="A205" s="17">
        <v>203</v>
      </c>
      <c r="B205" s="17">
        <v>2009</v>
      </c>
      <c r="C205" s="23" t="s">
        <v>482</v>
      </c>
      <c r="D205" s="16">
        <v>650</v>
      </c>
      <c r="E205" s="16">
        <v>900</v>
      </c>
      <c r="Q205" s="3" t="s">
        <v>33</v>
      </c>
      <c r="R205" s="1" t="s">
        <v>396</v>
      </c>
    </row>
    <row r="206" spans="1:18" ht="14.85" customHeight="1" x14ac:dyDescent="0.25">
      <c r="A206" s="17">
        <v>204</v>
      </c>
      <c r="B206" s="17">
        <v>2011</v>
      </c>
      <c r="C206" s="23" t="s">
        <v>590</v>
      </c>
      <c r="D206" s="16">
        <v>1050</v>
      </c>
      <c r="E206" s="16">
        <v>1300</v>
      </c>
      <c r="Q206" s="3" t="s">
        <v>32</v>
      </c>
      <c r="R206" s="1" t="s">
        <v>397</v>
      </c>
    </row>
    <row r="207" spans="1:18" ht="14.85" customHeight="1" x14ac:dyDescent="0.25">
      <c r="A207" s="17">
        <v>205</v>
      </c>
      <c r="B207" s="17">
        <v>2011</v>
      </c>
      <c r="C207" s="23" t="s">
        <v>591</v>
      </c>
      <c r="D207" s="16">
        <v>260</v>
      </c>
      <c r="E207" s="16">
        <v>360</v>
      </c>
      <c r="Q207" s="3" t="s">
        <v>31</v>
      </c>
      <c r="R207" s="1" t="s">
        <v>398</v>
      </c>
    </row>
    <row r="208" spans="1:18" ht="14.85" customHeight="1" x14ac:dyDescent="0.25">
      <c r="A208" s="17">
        <v>206</v>
      </c>
      <c r="B208" s="17" t="s">
        <v>27</v>
      </c>
      <c r="C208" s="23" t="s">
        <v>592</v>
      </c>
      <c r="D208" s="16">
        <v>300</v>
      </c>
      <c r="E208" s="16">
        <v>400</v>
      </c>
      <c r="Q208" s="3" t="s">
        <v>30</v>
      </c>
      <c r="R208" s="1" t="s">
        <v>399</v>
      </c>
    </row>
    <row r="209" spans="1:18" ht="14.85" customHeight="1" x14ac:dyDescent="0.25">
      <c r="A209" s="17">
        <v>207</v>
      </c>
      <c r="B209" s="17">
        <v>1995</v>
      </c>
      <c r="C209" s="23" t="s">
        <v>593</v>
      </c>
      <c r="D209" s="16">
        <v>100</v>
      </c>
      <c r="E209" s="16">
        <v>150</v>
      </c>
      <c r="Q209" s="3" t="s">
        <v>26</v>
      </c>
      <c r="R209" s="1" t="s">
        <v>400</v>
      </c>
    </row>
    <row r="210" spans="1:18" ht="14.85" customHeight="1" x14ac:dyDescent="0.25">
      <c r="A210" s="17">
        <v>208</v>
      </c>
      <c r="B210" s="17">
        <v>1999</v>
      </c>
      <c r="C210" s="23" t="s">
        <v>594</v>
      </c>
      <c r="D210" s="16">
        <v>650</v>
      </c>
      <c r="E210" s="16">
        <v>800</v>
      </c>
      <c r="Q210" s="3" t="s">
        <v>21</v>
      </c>
      <c r="R210" s="1" t="s">
        <v>401</v>
      </c>
    </row>
    <row r="211" spans="1:18" ht="14.85" customHeight="1" x14ac:dyDescent="0.25">
      <c r="A211" s="17">
        <v>209</v>
      </c>
      <c r="B211" s="17">
        <v>1987</v>
      </c>
      <c r="C211" s="23" t="s">
        <v>31</v>
      </c>
      <c r="D211" s="16">
        <v>360</v>
      </c>
      <c r="E211" s="16">
        <v>460</v>
      </c>
      <c r="Q211" s="3" t="s">
        <v>21</v>
      </c>
      <c r="R211" s="1" t="s">
        <v>402</v>
      </c>
    </row>
    <row r="212" spans="1:18" ht="14.85" customHeight="1" x14ac:dyDescent="0.25">
      <c r="A212" s="17">
        <v>210</v>
      </c>
      <c r="B212" s="17">
        <v>1992</v>
      </c>
      <c r="C212" s="23" t="s">
        <v>595</v>
      </c>
      <c r="D212" s="16">
        <v>100</v>
      </c>
      <c r="E212" s="16">
        <v>150</v>
      </c>
      <c r="Q212" s="3" t="s">
        <v>20</v>
      </c>
      <c r="R212" s="1" t="s">
        <v>403</v>
      </c>
    </row>
    <row r="213" spans="1:18" ht="14.85" customHeight="1" x14ac:dyDescent="0.25">
      <c r="A213" s="17">
        <v>211</v>
      </c>
      <c r="B213" s="17">
        <v>1994</v>
      </c>
      <c r="C213" s="23" t="s">
        <v>596</v>
      </c>
      <c r="D213" s="16">
        <v>380</v>
      </c>
      <c r="E213" s="16">
        <v>550</v>
      </c>
      <c r="Q213" s="3" t="s">
        <v>18</v>
      </c>
      <c r="R213" s="1" t="s">
        <v>404</v>
      </c>
    </row>
    <row r="214" spans="1:18" ht="14.85" customHeight="1" x14ac:dyDescent="0.25">
      <c r="A214" s="17">
        <v>212</v>
      </c>
      <c r="B214" s="17">
        <v>1995</v>
      </c>
      <c r="C214" s="23" t="s">
        <v>597</v>
      </c>
      <c r="D214" s="16">
        <v>100</v>
      </c>
      <c r="E214" s="16">
        <v>150</v>
      </c>
      <c r="Q214" s="3" t="s">
        <v>17</v>
      </c>
      <c r="R214" s="1" t="s">
        <v>405</v>
      </c>
    </row>
    <row r="215" spans="1:18" ht="14.85" customHeight="1" x14ac:dyDescent="0.25">
      <c r="A215" s="17">
        <v>213</v>
      </c>
      <c r="B215" s="17">
        <v>1996</v>
      </c>
      <c r="C215" s="23" t="s">
        <v>598</v>
      </c>
      <c r="D215" s="16">
        <v>200</v>
      </c>
      <c r="E215" s="16">
        <v>300</v>
      </c>
      <c r="Q215" s="3" t="s">
        <v>17</v>
      </c>
      <c r="R215" s="1" t="s">
        <v>406</v>
      </c>
    </row>
    <row r="216" spans="1:18" ht="14.85" customHeight="1" x14ac:dyDescent="0.25">
      <c r="A216" s="17">
        <v>214</v>
      </c>
      <c r="B216" s="17">
        <v>1999</v>
      </c>
      <c r="C216" s="23" t="s">
        <v>599</v>
      </c>
      <c r="D216" s="16">
        <v>1300</v>
      </c>
      <c r="E216" s="16">
        <v>1600</v>
      </c>
      <c r="Q216" s="3" t="s">
        <v>15</v>
      </c>
      <c r="R216" s="1" t="s">
        <v>407</v>
      </c>
    </row>
    <row r="217" spans="1:18" ht="14.85" customHeight="1" x14ac:dyDescent="0.25">
      <c r="A217" s="17">
        <v>215</v>
      </c>
      <c r="B217" s="17">
        <v>2001</v>
      </c>
      <c r="C217" s="23" t="s">
        <v>485</v>
      </c>
      <c r="D217" s="16">
        <v>420</v>
      </c>
      <c r="E217" s="16">
        <v>500</v>
      </c>
      <c r="Q217" s="3" t="s">
        <v>15</v>
      </c>
      <c r="R217" s="1" t="s">
        <v>408</v>
      </c>
    </row>
    <row r="218" spans="1:18" ht="14.85" customHeight="1" x14ac:dyDescent="0.25">
      <c r="A218" s="17">
        <v>216</v>
      </c>
      <c r="B218" s="17">
        <v>2003</v>
      </c>
      <c r="C218" s="23" t="s">
        <v>600</v>
      </c>
      <c r="D218" s="16">
        <v>800</v>
      </c>
      <c r="E218" s="16">
        <v>1000</v>
      </c>
      <c r="Q218" s="3" t="s">
        <v>14</v>
      </c>
      <c r="R218" s="1" t="s">
        <v>409</v>
      </c>
    </row>
    <row r="219" spans="1:18" ht="14.85" customHeight="1" x14ac:dyDescent="0.25">
      <c r="A219" s="17">
        <v>217</v>
      </c>
      <c r="B219" s="17">
        <v>2003</v>
      </c>
      <c r="C219" s="23" t="s">
        <v>600</v>
      </c>
      <c r="D219" s="16">
        <v>400</v>
      </c>
      <c r="E219" s="16">
        <v>500</v>
      </c>
      <c r="Q219" s="3" t="s">
        <v>13</v>
      </c>
      <c r="R219" s="1" t="s">
        <v>410</v>
      </c>
    </row>
    <row r="220" spans="1:18" ht="14.85" customHeight="1" x14ac:dyDescent="0.25">
      <c r="A220" s="17">
        <v>218</v>
      </c>
      <c r="B220" s="17">
        <v>2004</v>
      </c>
      <c r="C220" s="23" t="s">
        <v>601</v>
      </c>
      <c r="D220" s="16">
        <v>300</v>
      </c>
      <c r="E220" s="16">
        <v>360</v>
      </c>
      <c r="Q220" s="3" t="s">
        <v>13</v>
      </c>
      <c r="R220" s="1" t="s">
        <v>411</v>
      </c>
    </row>
    <row r="221" spans="1:18" ht="14.85" customHeight="1" x14ac:dyDescent="0.25">
      <c r="A221" s="17">
        <v>219</v>
      </c>
      <c r="B221" s="17">
        <v>2004</v>
      </c>
      <c r="C221" s="23" t="s">
        <v>601</v>
      </c>
      <c r="D221" s="16">
        <v>300</v>
      </c>
      <c r="E221" s="16">
        <v>360</v>
      </c>
      <c r="Q221" s="3" t="s">
        <v>13</v>
      </c>
      <c r="R221" s="1" t="s">
        <v>412</v>
      </c>
    </row>
    <row r="222" spans="1:18" ht="14.85" customHeight="1" x14ac:dyDescent="0.25">
      <c r="A222" s="17">
        <v>220</v>
      </c>
      <c r="B222" s="17">
        <v>2005</v>
      </c>
      <c r="C222" s="23" t="s">
        <v>602</v>
      </c>
      <c r="D222" s="16">
        <v>160</v>
      </c>
      <c r="E222" s="16">
        <v>240</v>
      </c>
      <c r="Q222" s="3" t="s">
        <v>13</v>
      </c>
      <c r="R222" s="1" t="s">
        <v>413</v>
      </c>
    </row>
    <row r="223" spans="1:18" ht="14.85" customHeight="1" x14ac:dyDescent="0.25">
      <c r="A223" s="17">
        <v>221</v>
      </c>
      <c r="B223" s="17">
        <v>2005</v>
      </c>
      <c r="C223" s="23" t="s">
        <v>602</v>
      </c>
      <c r="D223" s="16">
        <v>160</v>
      </c>
      <c r="E223" s="16">
        <v>240</v>
      </c>
      <c r="Q223" s="3" t="s">
        <v>13</v>
      </c>
      <c r="R223" s="1" t="s">
        <v>414</v>
      </c>
    </row>
    <row r="224" spans="1:18" ht="14.85" customHeight="1" x14ac:dyDescent="0.25">
      <c r="A224" s="17">
        <v>222</v>
      </c>
      <c r="B224" s="17">
        <v>2005</v>
      </c>
      <c r="C224" s="23" t="s">
        <v>602</v>
      </c>
      <c r="D224" s="16">
        <v>160</v>
      </c>
      <c r="E224" s="16">
        <v>240</v>
      </c>
      <c r="Q224" s="3" t="s">
        <v>11</v>
      </c>
      <c r="R224" s="1" t="s">
        <v>415</v>
      </c>
    </row>
    <row r="225" spans="1:18" ht="14.85" customHeight="1" x14ac:dyDescent="0.25">
      <c r="A225" s="17">
        <v>223</v>
      </c>
      <c r="B225" s="17">
        <v>2005</v>
      </c>
      <c r="C225" s="23" t="s">
        <v>602</v>
      </c>
      <c r="D225" s="16">
        <v>160</v>
      </c>
      <c r="E225" s="16">
        <v>240</v>
      </c>
      <c r="Q225" s="3" t="s">
        <v>11</v>
      </c>
      <c r="R225" s="1" t="s">
        <v>416</v>
      </c>
    </row>
    <row r="226" spans="1:18" ht="14.85" customHeight="1" x14ac:dyDescent="0.25">
      <c r="A226" s="17">
        <v>224</v>
      </c>
      <c r="B226" s="17">
        <v>2006</v>
      </c>
      <c r="C226" s="23" t="s">
        <v>600</v>
      </c>
      <c r="D226" s="16">
        <v>1200</v>
      </c>
      <c r="E226" s="16">
        <v>1500</v>
      </c>
      <c r="Q226" s="3" t="s">
        <v>9</v>
      </c>
      <c r="R226" s="1" t="s">
        <v>417</v>
      </c>
    </row>
    <row r="227" spans="1:18" ht="14.85" customHeight="1" x14ac:dyDescent="0.25">
      <c r="A227" s="17">
        <v>225</v>
      </c>
      <c r="B227" s="17">
        <v>2006</v>
      </c>
      <c r="C227" s="23" t="s">
        <v>603</v>
      </c>
      <c r="D227" s="16">
        <v>480</v>
      </c>
      <c r="E227" s="16">
        <v>600</v>
      </c>
      <c r="Q227" s="3" t="s">
        <v>9</v>
      </c>
      <c r="R227" s="1" t="s">
        <v>418</v>
      </c>
    </row>
    <row r="228" spans="1:18" ht="14.85" customHeight="1" x14ac:dyDescent="0.25">
      <c r="A228" s="17">
        <v>226</v>
      </c>
      <c r="B228" s="17">
        <v>2006</v>
      </c>
      <c r="C228" s="23" t="s">
        <v>603</v>
      </c>
      <c r="D228" s="16">
        <v>480</v>
      </c>
      <c r="E228" s="16">
        <v>600</v>
      </c>
      <c r="Q228" s="3" t="s">
        <v>9</v>
      </c>
      <c r="R228" s="1" t="s">
        <v>419</v>
      </c>
    </row>
    <row r="229" spans="1:18" ht="14.85" customHeight="1" x14ac:dyDescent="0.25">
      <c r="A229" s="17">
        <v>227</v>
      </c>
      <c r="B229" s="17">
        <v>2006</v>
      </c>
      <c r="C229" s="23" t="s">
        <v>604</v>
      </c>
      <c r="D229" s="16">
        <v>600</v>
      </c>
      <c r="E229" s="16">
        <v>700</v>
      </c>
      <c r="Q229" s="3" t="s">
        <v>7</v>
      </c>
      <c r="R229" s="1" t="s">
        <v>420</v>
      </c>
    </row>
    <row r="230" spans="1:18" ht="14.85" customHeight="1" x14ac:dyDescent="0.25">
      <c r="A230" s="17">
        <v>228</v>
      </c>
      <c r="B230" s="17">
        <v>2006</v>
      </c>
      <c r="C230" s="23" t="s">
        <v>604</v>
      </c>
      <c r="D230" s="16">
        <v>600</v>
      </c>
      <c r="E230" s="16">
        <v>700</v>
      </c>
      <c r="Q230" s="3" t="s">
        <v>7</v>
      </c>
      <c r="R230" s="1" t="s">
        <v>421</v>
      </c>
    </row>
    <row r="231" spans="1:18" ht="14.85" customHeight="1" x14ac:dyDescent="0.25">
      <c r="A231" s="17">
        <v>229</v>
      </c>
      <c r="B231" s="17">
        <v>2006</v>
      </c>
      <c r="C231" s="23" t="s">
        <v>604</v>
      </c>
      <c r="D231" s="16">
        <v>600</v>
      </c>
      <c r="E231" s="16">
        <v>700</v>
      </c>
      <c r="Q231" s="3" t="s">
        <v>7</v>
      </c>
      <c r="R231" s="1" t="s">
        <v>422</v>
      </c>
    </row>
    <row r="232" spans="1:18" ht="14.85" customHeight="1" x14ac:dyDescent="0.25">
      <c r="A232" s="17">
        <v>230</v>
      </c>
      <c r="B232" s="17">
        <v>2006</v>
      </c>
      <c r="C232" s="23" t="s">
        <v>604</v>
      </c>
      <c r="D232" s="16">
        <v>600</v>
      </c>
      <c r="E232" s="16">
        <v>700</v>
      </c>
      <c r="Q232" s="3" t="s">
        <v>7</v>
      </c>
      <c r="R232" s="1" t="s">
        <v>423</v>
      </c>
    </row>
    <row r="233" spans="1:18" ht="14.85" customHeight="1" x14ac:dyDescent="0.25">
      <c r="A233" s="17">
        <v>231</v>
      </c>
      <c r="B233" s="17">
        <v>2006</v>
      </c>
      <c r="C233" s="23" t="s">
        <v>605</v>
      </c>
      <c r="D233" s="16">
        <v>240</v>
      </c>
      <c r="E233" s="16">
        <v>340</v>
      </c>
      <c r="Q233" s="3" t="s">
        <v>6</v>
      </c>
      <c r="R233" s="1" t="s">
        <v>424</v>
      </c>
    </row>
    <row r="234" spans="1:18" ht="14.85" customHeight="1" x14ac:dyDescent="0.25">
      <c r="A234" s="17">
        <v>232</v>
      </c>
      <c r="B234" s="17">
        <v>2006</v>
      </c>
      <c r="C234" s="23" t="s">
        <v>605</v>
      </c>
      <c r="D234" s="16">
        <v>240</v>
      </c>
      <c r="E234" s="16">
        <v>340</v>
      </c>
      <c r="Q234" s="3" t="s">
        <v>6</v>
      </c>
      <c r="R234" s="1" t="s">
        <v>425</v>
      </c>
    </row>
    <row r="235" spans="1:18" ht="14.85" customHeight="1" x14ac:dyDescent="0.25">
      <c r="A235" s="17">
        <v>233</v>
      </c>
      <c r="B235" s="17">
        <v>2006</v>
      </c>
      <c r="C235" s="23" t="s">
        <v>606</v>
      </c>
      <c r="D235" s="16">
        <v>150</v>
      </c>
      <c r="E235" s="16">
        <v>200</v>
      </c>
      <c r="Q235" s="3" t="s">
        <v>6</v>
      </c>
      <c r="R235" s="1" t="s">
        <v>426</v>
      </c>
    </row>
    <row r="236" spans="1:18" ht="14.85" customHeight="1" x14ac:dyDescent="0.25">
      <c r="A236" s="17">
        <v>234</v>
      </c>
      <c r="B236" s="17">
        <v>2006</v>
      </c>
      <c r="C236" s="23" t="s">
        <v>607</v>
      </c>
      <c r="D236" s="16">
        <v>140</v>
      </c>
      <c r="E236" s="16">
        <v>170</v>
      </c>
      <c r="Q236" s="3" t="s">
        <v>6</v>
      </c>
      <c r="R236" s="1" t="s">
        <v>427</v>
      </c>
    </row>
    <row r="237" spans="1:18" ht="14.85" customHeight="1" x14ac:dyDescent="0.25">
      <c r="A237" s="17">
        <v>235</v>
      </c>
      <c r="B237" s="17">
        <v>2006</v>
      </c>
      <c r="C237" s="23" t="s">
        <v>608</v>
      </c>
      <c r="D237" s="16">
        <v>130</v>
      </c>
      <c r="E237" s="16">
        <v>160</v>
      </c>
      <c r="Q237" s="3" t="s">
        <v>4</v>
      </c>
      <c r="R237" s="1" t="s">
        <v>428</v>
      </c>
    </row>
    <row r="238" spans="1:18" ht="14.85" customHeight="1" x14ac:dyDescent="0.25">
      <c r="A238" s="17">
        <v>236</v>
      </c>
      <c r="B238" s="17">
        <v>2006</v>
      </c>
      <c r="C238" s="23" t="s">
        <v>609</v>
      </c>
      <c r="D238" s="16">
        <v>120</v>
      </c>
      <c r="E238" s="16">
        <v>160</v>
      </c>
      <c r="Q238" s="3" t="s">
        <v>4</v>
      </c>
      <c r="R238" s="1" t="s">
        <v>429</v>
      </c>
    </row>
    <row r="239" spans="1:18" ht="14.85" customHeight="1" x14ac:dyDescent="0.25">
      <c r="A239" s="17">
        <v>237</v>
      </c>
      <c r="B239" s="17">
        <v>2006</v>
      </c>
      <c r="C239" s="23" t="s">
        <v>610</v>
      </c>
      <c r="D239" s="16">
        <v>120</v>
      </c>
      <c r="E239" s="16">
        <v>160</v>
      </c>
      <c r="Q239" s="3" t="s">
        <v>4</v>
      </c>
      <c r="R239" s="1" t="s">
        <v>430</v>
      </c>
    </row>
    <row r="240" spans="1:18" ht="13.35" customHeight="1" x14ac:dyDescent="0.25">
      <c r="A240" s="17">
        <v>238</v>
      </c>
      <c r="B240" s="17">
        <v>2007</v>
      </c>
      <c r="C240" s="23" t="s">
        <v>600</v>
      </c>
      <c r="D240" s="16">
        <v>1200</v>
      </c>
      <c r="E240" s="16">
        <v>1500</v>
      </c>
    </row>
    <row r="241" spans="1:5" ht="13.35" customHeight="1" x14ac:dyDescent="0.25">
      <c r="A241" s="17">
        <v>239</v>
      </c>
      <c r="B241" s="17">
        <v>2007</v>
      </c>
      <c r="C241" s="23" t="s">
        <v>611</v>
      </c>
      <c r="D241" s="16">
        <v>200</v>
      </c>
      <c r="E241" s="16">
        <v>260</v>
      </c>
    </row>
    <row r="242" spans="1:5" ht="13.35" customHeight="1" x14ac:dyDescent="0.25">
      <c r="A242" s="17">
        <v>240</v>
      </c>
      <c r="B242" s="17">
        <v>2007</v>
      </c>
      <c r="C242" s="23" t="s">
        <v>612</v>
      </c>
      <c r="D242" s="16">
        <v>300</v>
      </c>
      <c r="E242" s="16">
        <v>400</v>
      </c>
    </row>
    <row r="243" spans="1:5" ht="13.35" customHeight="1" x14ac:dyDescent="0.25">
      <c r="A243" s="17">
        <v>241</v>
      </c>
      <c r="B243" s="17">
        <v>2008</v>
      </c>
      <c r="C243" s="23" t="s">
        <v>604</v>
      </c>
      <c r="D243" s="16">
        <v>600</v>
      </c>
      <c r="E243" s="16">
        <v>900</v>
      </c>
    </row>
    <row r="244" spans="1:5" ht="13.35" customHeight="1" x14ac:dyDescent="0.25">
      <c r="A244" s="17">
        <v>242</v>
      </c>
      <c r="B244" s="17">
        <v>2008</v>
      </c>
      <c r="C244" s="23" t="s">
        <v>604</v>
      </c>
      <c r="D244" s="16">
        <v>600</v>
      </c>
      <c r="E244" s="16">
        <v>900</v>
      </c>
    </row>
    <row r="245" spans="1:5" ht="13.35" customHeight="1" x14ac:dyDescent="0.25">
      <c r="A245" s="17">
        <v>243</v>
      </c>
      <c r="B245" s="17">
        <v>2008</v>
      </c>
      <c r="C245" s="23" t="s">
        <v>612</v>
      </c>
      <c r="D245" s="16">
        <v>300</v>
      </c>
      <c r="E245" s="16">
        <v>400</v>
      </c>
    </row>
    <row r="246" spans="1:5" ht="13.35" customHeight="1" x14ac:dyDescent="0.25">
      <c r="A246" s="17">
        <v>244</v>
      </c>
      <c r="B246" s="17">
        <v>2008</v>
      </c>
      <c r="C246" s="23" t="s">
        <v>613</v>
      </c>
      <c r="D246" s="16">
        <v>280</v>
      </c>
      <c r="E246" s="16">
        <v>360</v>
      </c>
    </row>
    <row r="247" spans="1:5" ht="13.35" customHeight="1" x14ac:dyDescent="0.25">
      <c r="A247" s="17">
        <v>245</v>
      </c>
      <c r="B247" s="17">
        <v>2008</v>
      </c>
      <c r="C247" s="23" t="s">
        <v>613</v>
      </c>
      <c r="D247" s="16">
        <v>280</v>
      </c>
      <c r="E247" s="16">
        <v>360</v>
      </c>
    </row>
    <row r="248" spans="1:5" ht="13.35" customHeight="1" x14ac:dyDescent="0.25">
      <c r="A248" s="17">
        <v>246</v>
      </c>
      <c r="B248" s="17">
        <v>2008</v>
      </c>
      <c r="C248" s="23" t="s">
        <v>614</v>
      </c>
      <c r="D248" s="16">
        <v>200</v>
      </c>
      <c r="E248" s="16">
        <v>300</v>
      </c>
    </row>
    <row r="249" spans="1:5" ht="13.35" customHeight="1" x14ac:dyDescent="0.25">
      <c r="A249" s="17">
        <v>247</v>
      </c>
      <c r="B249" s="17">
        <v>2008</v>
      </c>
      <c r="C249" s="23" t="s">
        <v>614</v>
      </c>
      <c r="D249" s="16">
        <v>200</v>
      </c>
      <c r="E249" s="16">
        <v>300</v>
      </c>
    </row>
    <row r="250" spans="1:5" ht="13.35" customHeight="1" x14ac:dyDescent="0.25">
      <c r="A250" s="17">
        <v>248</v>
      </c>
      <c r="B250" s="17">
        <v>2008</v>
      </c>
      <c r="C250" s="23" t="s">
        <v>615</v>
      </c>
      <c r="D250" s="16">
        <v>150</v>
      </c>
      <c r="E250" s="16">
        <v>200</v>
      </c>
    </row>
    <row r="251" spans="1:5" ht="13.35" customHeight="1" x14ac:dyDescent="0.25">
      <c r="A251" s="17">
        <v>249</v>
      </c>
      <c r="B251" s="17">
        <v>2008</v>
      </c>
      <c r="C251" s="23" t="s">
        <v>616</v>
      </c>
      <c r="D251" s="16">
        <v>140</v>
      </c>
      <c r="E251" s="16">
        <v>200</v>
      </c>
    </row>
    <row r="252" spans="1:5" ht="13.35" customHeight="1" x14ac:dyDescent="0.25">
      <c r="A252" s="17">
        <v>250</v>
      </c>
      <c r="B252" s="17">
        <v>2008</v>
      </c>
      <c r="C252" s="23" t="s">
        <v>616</v>
      </c>
      <c r="D252" s="16">
        <v>140</v>
      </c>
      <c r="E252" s="16">
        <v>200</v>
      </c>
    </row>
    <row r="253" spans="1:5" ht="13.35" customHeight="1" x14ac:dyDescent="0.25">
      <c r="A253" s="17">
        <v>251</v>
      </c>
      <c r="B253" s="17">
        <v>2008</v>
      </c>
      <c r="C253" s="23" t="s">
        <v>616</v>
      </c>
      <c r="D253" s="16">
        <v>140</v>
      </c>
      <c r="E253" s="16">
        <v>200</v>
      </c>
    </row>
    <row r="254" spans="1:5" ht="13.35" customHeight="1" x14ac:dyDescent="0.25">
      <c r="A254" s="17">
        <v>252</v>
      </c>
      <c r="B254" s="17">
        <v>2008</v>
      </c>
      <c r="C254" s="23" t="s">
        <v>617</v>
      </c>
      <c r="D254" s="16">
        <v>140</v>
      </c>
      <c r="E254" s="16">
        <v>200</v>
      </c>
    </row>
    <row r="255" spans="1:5" ht="13.35" customHeight="1" x14ac:dyDescent="0.25">
      <c r="A255" s="17">
        <v>253</v>
      </c>
      <c r="B255" s="17">
        <v>2008</v>
      </c>
      <c r="C255" s="23" t="s">
        <v>618</v>
      </c>
      <c r="D255" s="16">
        <v>120</v>
      </c>
      <c r="E255" s="16">
        <v>180</v>
      </c>
    </row>
    <row r="256" spans="1:5" ht="13.35" customHeight="1" x14ac:dyDescent="0.25">
      <c r="A256" s="17">
        <v>254</v>
      </c>
      <c r="B256" s="17">
        <v>2009</v>
      </c>
      <c r="C256" s="23" t="s">
        <v>613</v>
      </c>
      <c r="D256" s="16">
        <v>260</v>
      </c>
      <c r="E256" s="16">
        <v>360</v>
      </c>
    </row>
    <row r="257" spans="1:5" ht="13.35" customHeight="1" x14ac:dyDescent="0.25">
      <c r="A257" s="17">
        <v>255</v>
      </c>
      <c r="B257" s="17">
        <v>2009</v>
      </c>
      <c r="C257" s="23" t="s">
        <v>614</v>
      </c>
      <c r="D257" s="16">
        <v>200</v>
      </c>
      <c r="E257" s="16">
        <v>300</v>
      </c>
    </row>
    <row r="258" spans="1:5" ht="13.35" customHeight="1" x14ac:dyDescent="0.25">
      <c r="A258" s="17">
        <v>256</v>
      </c>
      <c r="B258" s="17">
        <v>2009</v>
      </c>
      <c r="C258" s="23" t="s">
        <v>617</v>
      </c>
      <c r="D258" s="16">
        <v>140</v>
      </c>
      <c r="E258" s="16">
        <v>180</v>
      </c>
    </row>
    <row r="259" spans="1:5" ht="13.35" customHeight="1" x14ac:dyDescent="0.25">
      <c r="A259" s="17">
        <v>257</v>
      </c>
      <c r="B259" s="17">
        <v>2015</v>
      </c>
      <c r="C259" s="23" t="s">
        <v>487</v>
      </c>
      <c r="D259" s="16">
        <v>900</v>
      </c>
      <c r="E259" s="16">
        <v>1100</v>
      </c>
    </row>
    <row r="260" spans="1:5" ht="13.35" customHeight="1" x14ac:dyDescent="0.25">
      <c r="A260" s="17">
        <v>258</v>
      </c>
      <c r="B260" s="17">
        <v>2016</v>
      </c>
      <c r="C260" s="23" t="s">
        <v>488</v>
      </c>
      <c r="D260" s="16">
        <v>250</v>
      </c>
      <c r="E260" s="16">
        <v>300</v>
      </c>
    </row>
    <row r="261" spans="1:5" ht="13.35" customHeight="1" x14ac:dyDescent="0.25">
      <c r="A261" s="17">
        <v>259</v>
      </c>
      <c r="B261" s="17">
        <v>1996</v>
      </c>
      <c r="C261" s="23" t="s">
        <v>619</v>
      </c>
      <c r="D261" s="16">
        <v>150</v>
      </c>
      <c r="E261" s="16">
        <v>200</v>
      </c>
    </row>
    <row r="262" spans="1:5" ht="13.35" customHeight="1" x14ac:dyDescent="0.25">
      <c r="A262" s="17">
        <v>260</v>
      </c>
      <c r="B262" s="17">
        <v>2007</v>
      </c>
      <c r="C262" s="23" t="s">
        <v>620</v>
      </c>
      <c r="D262" s="16">
        <v>140</v>
      </c>
      <c r="E262" s="16">
        <v>180</v>
      </c>
    </row>
    <row r="263" spans="1:5" ht="13.35" customHeight="1" x14ac:dyDescent="0.25">
      <c r="A263" s="17">
        <v>261</v>
      </c>
      <c r="B263" s="17" t="s">
        <v>27</v>
      </c>
      <c r="C263" s="23" t="s">
        <v>621</v>
      </c>
      <c r="D263" s="16">
        <v>280</v>
      </c>
      <c r="E263" s="16">
        <v>360</v>
      </c>
    </row>
    <row r="264" spans="1:5" ht="13.35" customHeight="1" x14ac:dyDescent="0.25">
      <c r="A264" s="17">
        <v>262</v>
      </c>
      <c r="B264" s="17">
        <v>1992</v>
      </c>
      <c r="C264" s="23" t="s">
        <v>490</v>
      </c>
      <c r="D264" s="16">
        <v>600</v>
      </c>
      <c r="E264" s="16">
        <v>850</v>
      </c>
    </row>
    <row r="265" spans="1:5" ht="13.35" customHeight="1" x14ac:dyDescent="0.25">
      <c r="A265" s="17">
        <v>263</v>
      </c>
      <c r="B265" s="17">
        <v>2015</v>
      </c>
      <c r="C265" s="23" t="s">
        <v>622</v>
      </c>
      <c r="D265" s="16">
        <v>1100</v>
      </c>
      <c r="E265" s="16">
        <v>1400</v>
      </c>
    </row>
    <row r="266" spans="1:5" ht="13.35" customHeight="1" x14ac:dyDescent="0.25">
      <c r="A266" s="17">
        <v>264</v>
      </c>
      <c r="B266" s="17">
        <v>2015</v>
      </c>
      <c r="C266" s="23" t="s">
        <v>623</v>
      </c>
      <c r="D266" s="16">
        <v>1100</v>
      </c>
      <c r="E266" s="16">
        <v>1400</v>
      </c>
    </row>
    <row r="267" spans="1:5" ht="13.35" customHeight="1" x14ac:dyDescent="0.25">
      <c r="A267" s="17">
        <v>265</v>
      </c>
      <c r="B267" s="17" t="s">
        <v>27</v>
      </c>
      <c r="C267" s="23" t="s">
        <v>624</v>
      </c>
      <c r="D267" s="16">
        <v>180</v>
      </c>
      <c r="E267" s="16">
        <v>260</v>
      </c>
    </row>
    <row r="268" spans="1:5" ht="13.35" customHeight="1" x14ac:dyDescent="0.25">
      <c r="A268" s="17">
        <v>266</v>
      </c>
      <c r="B268" s="17">
        <v>2000</v>
      </c>
      <c r="C268" s="23" t="s">
        <v>625</v>
      </c>
      <c r="D268" s="16">
        <v>120</v>
      </c>
      <c r="E268" s="16">
        <v>150</v>
      </c>
    </row>
    <row r="269" spans="1:5" ht="13.35" customHeight="1" x14ac:dyDescent="0.25">
      <c r="A269" s="17">
        <v>267</v>
      </c>
      <c r="B269" s="17">
        <v>2003</v>
      </c>
      <c r="C269" s="23" t="s">
        <v>494</v>
      </c>
      <c r="D269" s="16">
        <v>100</v>
      </c>
      <c r="E269" s="16">
        <v>130</v>
      </c>
    </row>
    <row r="270" spans="1:5" ht="13.35" customHeight="1" x14ac:dyDescent="0.25">
      <c r="A270" s="17">
        <v>268</v>
      </c>
      <c r="B270" s="17" t="s">
        <v>27</v>
      </c>
      <c r="C270" s="23" t="s">
        <v>652</v>
      </c>
      <c r="D270" s="16">
        <v>50</v>
      </c>
      <c r="E270" s="16">
        <v>100</v>
      </c>
    </row>
    <row r="271" spans="1:5" ht="13.35" customHeight="1" x14ac:dyDescent="0.25">
      <c r="A271" s="17">
        <v>269</v>
      </c>
      <c r="B271" s="17" t="s">
        <v>27</v>
      </c>
      <c r="C271" s="23" t="s">
        <v>653</v>
      </c>
      <c r="D271" s="16">
        <v>50</v>
      </c>
      <c r="E271" s="16">
        <v>80</v>
      </c>
    </row>
    <row r="272" spans="1:5" ht="13.35" customHeight="1" x14ac:dyDescent="0.25">
      <c r="A272" s="17">
        <v>270</v>
      </c>
      <c r="B272" s="17" t="s">
        <v>27</v>
      </c>
      <c r="C272" s="23" t="s">
        <v>654</v>
      </c>
      <c r="D272" s="16">
        <v>50</v>
      </c>
      <c r="E272" s="16">
        <v>80</v>
      </c>
    </row>
    <row r="273" spans="1:5" ht="13.35" customHeight="1" x14ac:dyDescent="0.25">
      <c r="A273" s="17">
        <v>271</v>
      </c>
      <c r="B273" s="17" t="s">
        <v>27</v>
      </c>
      <c r="C273" s="23" t="s">
        <v>655</v>
      </c>
      <c r="D273" s="16">
        <v>50</v>
      </c>
      <c r="E273" s="16">
        <v>80</v>
      </c>
    </row>
  </sheetData>
  <autoFilter ref="A2:E239" xr:uid="{8A937F9F-7DCA-46C6-B99C-9033DC39E767}"/>
  <mergeCells count="1">
    <mergeCell ref="A1:E1"/>
  </mergeCells>
  <pageMargins left="0.70866141732283472" right="0.70866141732283472" top="0.74803149606299213" bottom="0.74803149606299213" header="0.31496062992125984" footer="0.31496062992125984"/>
  <pageSetup paperSize="9" scale="67" fitToHeight="6"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7F9F-7DCA-46C6-B99C-9033DC39E767}">
  <sheetPr>
    <pageSetUpPr fitToPage="1"/>
  </sheetPr>
  <dimension ref="A1:AB273"/>
  <sheetViews>
    <sheetView zoomScale="115" zoomScaleNormal="115" workbookViewId="0">
      <pane ySplit="2" topLeftCell="A265" activePane="bottomLeft" state="frozen"/>
      <selection activeCell="W1" sqref="W1"/>
      <selection pane="bottomLeft" activeCell="C273" sqref="C273"/>
    </sheetView>
  </sheetViews>
  <sheetFormatPr defaultColWidth="9.140625" defaultRowHeight="13.35" customHeight="1" x14ac:dyDescent="0.25"/>
  <cols>
    <col min="1" max="2" width="12.7109375" style="9" customWidth="1"/>
    <col min="3" max="3" width="23.5703125" style="9" customWidth="1"/>
    <col min="4" max="4" width="12.7109375" style="9" customWidth="1"/>
    <col min="5" max="5" width="86.85546875" style="10" customWidth="1"/>
    <col min="6" max="6" width="32.42578125" style="11" bestFit="1" customWidth="1"/>
    <col min="7" max="7" width="17.42578125" style="9" customWidth="1"/>
    <col min="8" max="8" width="12.7109375" style="9" customWidth="1"/>
    <col min="9" max="9" width="17.28515625" style="11" customWidth="1"/>
    <col min="10" max="10" width="12.7109375" style="9" customWidth="1"/>
    <col min="11" max="11" width="11.140625" style="9" customWidth="1"/>
    <col min="12" max="12" width="12.7109375" style="9" customWidth="1"/>
    <col min="13" max="13" width="52.28515625" style="20" customWidth="1"/>
    <col min="14" max="14" width="56.7109375" style="21" customWidth="1"/>
    <col min="15" max="22" width="9.140625" style="1"/>
    <col min="23" max="23" width="4.140625" style="1" customWidth="1"/>
    <col min="24" max="26" width="9.140625" style="1" hidden="1" customWidth="1"/>
    <col min="27" max="27" width="13.140625" style="1" hidden="1" customWidth="1"/>
    <col min="28" max="28" width="0" style="1" hidden="1" customWidth="1"/>
    <col min="29" max="29" width="9.42578125" style="1" customWidth="1"/>
    <col min="30" max="32" width="9.28515625" style="1" customWidth="1"/>
    <col min="33" max="33" width="9.140625" style="1" customWidth="1"/>
    <col min="34" max="16384" width="9.140625" style="1"/>
  </cols>
  <sheetData>
    <row r="1" spans="1:28" ht="84" customHeight="1" x14ac:dyDescent="0.25">
      <c r="A1" s="26" t="s">
        <v>866</v>
      </c>
      <c r="B1" s="26"/>
      <c r="C1" s="26"/>
      <c r="D1" s="26"/>
      <c r="E1" s="26"/>
      <c r="F1" s="26"/>
      <c r="G1" s="26"/>
      <c r="H1" s="26"/>
      <c r="I1" s="26"/>
      <c r="J1" s="26"/>
      <c r="K1" s="26"/>
      <c r="L1" s="26"/>
      <c r="M1" s="26"/>
      <c r="N1" s="26"/>
    </row>
    <row r="2" spans="1:28" s="6" customFormat="1" ht="39.950000000000003" customHeight="1" x14ac:dyDescent="0.2">
      <c r="A2" s="2" t="s">
        <v>191</v>
      </c>
      <c r="B2" s="2" t="s">
        <v>190</v>
      </c>
      <c r="C2" s="2" t="s">
        <v>185</v>
      </c>
      <c r="D2" s="2" t="s">
        <v>184</v>
      </c>
      <c r="E2" s="8" t="s">
        <v>189</v>
      </c>
      <c r="F2" s="14" t="s">
        <v>188</v>
      </c>
      <c r="G2" s="2" t="s">
        <v>183</v>
      </c>
      <c r="H2" s="2" t="s">
        <v>181</v>
      </c>
      <c r="I2" s="2" t="s">
        <v>182</v>
      </c>
      <c r="J2" s="2" t="s">
        <v>179</v>
      </c>
      <c r="K2" s="2" t="s">
        <v>186</v>
      </c>
      <c r="L2" s="2" t="s">
        <v>192</v>
      </c>
      <c r="M2" s="14" t="s">
        <v>187</v>
      </c>
      <c r="N2" s="14" t="s">
        <v>180</v>
      </c>
    </row>
    <row r="3" spans="1:28" ht="30" customHeight="1" x14ac:dyDescent="0.25">
      <c r="A3" s="12">
        <v>1</v>
      </c>
      <c r="B3" s="12">
        <v>1970</v>
      </c>
      <c r="C3" s="12" t="s">
        <v>167</v>
      </c>
      <c r="D3" s="12" t="s">
        <v>5</v>
      </c>
      <c r="E3" s="23" t="s">
        <v>178</v>
      </c>
      <c r="F3" s="15" t="s">
        <v>177</v>
      </c>
      <c r="G3" s="12" t="s">
        <v>2</v>
      </c>
      <c r="H3" s="12">
        <v>12</v>
      </c>
      <c r="I3" s="12" t="s">
        <v>23</v>
      </c>
      <c r="J3" s="12" t="s">
        <v>0</v>
      </c>
      <c r="K3" s="13">
        <v>900</v>
      </c>
      <c r="L3" s="13">
        <v>1400</v>
      </c>
      <c r="M3" s="18" t="s">
        <v>736</v>
      </c>
      <c r="N3" s="19" t="s">
        <v>432</v>
      </c>
      <c r="AA3" t="s">
        <v>867</v>
      </c>
      <c r="AB3" s="22" t="str">
        <f t="shared" ref="AB3:AB66" si="0">HYPERLINK(AA3,E3)</f>
        <v>Graham's, Vintage Port - In Bond</v>
      </c>
    </row>
    <row r="4" spans="1:28" ht="30" customHeight="1" x14ac:dyDescent="0.25">
      <c r="A4" s="12">
        <v>2</v>
      </c>
      <c r="B4" s="12">
        <v>1970</v>
      </c>
      <c r="C4" s="12" t="s">
        <v>167</v>
      </c>
      <c r="D4" s="12" t="s">
        <v>5</v>
      </c>
      <c r="E4" s="23" t="s">
        <v>178</v>
      </c>
      <c r="F4" s="15" t="s">
        <v>177</v>
      </c>
      <c r="G4" s="12" t="s">
        <v>2</v>
      </c>
      <c r="H4" s="12">
        <v>12</v>
      </c>
      <c r="I4" s="12" t="s">
        <v>23</v>
      </c>
      <c r="J4" s="12" t="s">
        <v>0</v>
      </c>
      <c r="K4" s="13">
        <v>900</v>
      </c>
      <c r="L4" s="13">
        <v>1400</v>
      </c>
      <c r="M4" s="18" t="s">
        <v>737</v>
      </c>
      <c r="N4" s="19" t="s">
        <v>432</v>
      </c>
      <c r="AA4" t="s">
        <v>868</v>
      </c>
      <c r="AB4" s="22" t="str">
        <f t="shared" si="0"/>
        <v>Graham's, Vintage Port - In Bond</v>
      </c>
    </row>
    <row r="5" spans="1:28" ht="30" customHeight="1" x14ac:dyDescent="0.25">
      <c r="A5" s="12">
        <v>3</v>
      </c>
      <c r="B5" s="12">
        <v>1983</v>
      </c>
      <c r="C5" s="12" t="s">
        <v>167</v>
      </c>
      <c r="D5" s="12" t="s">
        <v>5</v>
      </c>
      <c r="E5" s="23" t="s">
        <v>433</v>
      </c>
      <c r="F5" s="15" t="s">
        <v>434</v>
      </c>
      <c r="G5" s="12" t="s">
        <v>2</v>
      </c>
      <c r="H5" s="12">
        <v>12</v>
      </c>
      <c r="I5" s="12" t="s">
        <v>23</v>
      </c>
      <c r="J5" s="12" t="s">
        <v>22</v>
      </c>
      <c r="K5" s="13">
        <v>380</v>
      </c>
      <c r="L5" s="13">
        <v>460</v>
      </c>
      <c r="M5" s="18"/>
      <c r="N5" s="19" t="s">
        <v>435</v>
      </c>
      <c r="AA5" t="s">
        <v>869</v>
      </c>
      <c r="AB5" s="22" t="str">
        <f t="shared" si="0"/>
        <v>Dow's, Vintage Port</v>
      </c>
    </row>
    <row r="6" spans="1:28" ht="30" customHeight="1" x14ac:dyDescent="0.25">
      <c r="A6" s="12">
        <v>4</v>
      </c>
      <c r="B6" s="12">
        <v>1983</v>
      </c>
      <c r="C6" s="12" t="s">
        <v>167</v>
      </c>
      <c r="D6" s="12" t="s">
        <v>5</v>
      </c>
      <c r="E6" s="23" t="s">
        <v>433</v>
      </c>
      <c r="F6" s="15" t="s">
        <v>434</v>
      </c>
      <c r="G6" s="12" t="s">
        <v>2</v>
      </c>
      <c r="H6" s="12">
        <v>12</v>
      </c>
      <c r="I6" s="12" t="s">
        <v>23</v>
      </c>
      <c r="J6" s="12" t="s">
        <v>22</v>
      </c>
      <c r="K6" s="13">
        <v>380</v>
      </c>
      <c r="L6" s="13">
        <v>460</v>
      </c>
      <c r="M6" s="18"/>
      <c r="N6" s="19" t="s">
        <v>435</v>
      </c>
      <c r="AA6" t="s">
        <v>870</v>
      </c>
      <c r="AB6" s="22" t="str">
        <f t="shared" si="0"/>
        <v>Dow's, Vintage Port</v>
      </c>
    </row>
    <row r="7" spans="1:28" ht="30" customHeight="1" x14ac:dyDescent="0.25">
      <c r="A7" s="12">
        <v>5</v>
      </c>
      <c r="B7" s="12">
        <v>2007</v>
      </c>
      <c r="C7" s="12" t="s">
        <v>167</v>
      </c>
      <c r="D7" s="12" t="s">
        <v>5</v>
      </c>
      <c r="E7" s="23" t="s">
        <v>431</v>
      </c>
      <c r="F7" s="15" t="s">
        <v>177</v>
      </c>
      <c r="G7" s="12" t="s">
        <v>2</v>
      </c>
      <c r="H7" s="12">
        <v>6</v>
      </c>
      <c r="I7" s="12" t="s">
        <v>16</v>
      </c>
      <c r="J7" s="12" t="s">
        <v>22</v>
      </c>
      <c r="K7" s="13">
        <v>140</v>
      </c>
      <c r="L7" s="13">
        <v>180</v>
      </c>
      <c r="M7" s="18"/>
      <c r="N7" s="19"/>
      <c r="AA7" t="s">
        <v>871</v>
      </c>
      <c r="AB7" s="22" t="str">
        <f t="shared" si="0"/>
        <v>Graham's, Vintage Port</v>
      </c>
    </row>
    <row r="8" spans="1:28" ht="30" customHeight="1" x14ac:dyDescent="0.25">
      <c r="A8" s="12">
        <v>6</v>
      </c>
      <c r="B8" s="12">
        <v>2007</v>
      </c>
      <c r="C8" s="12" t="s">
        <v>167</v>
      </c>
      <c r="D8" s="12" t="s">
        <v>5</v>
      </c>
      <c r="E8" s="23" t="s">
        <v>431</v>
      </c>
      <c r="F8" s="15" t="s">
        <v>177</v>
      </c>
      <c r="G8" s="12" t="s">
        <v>2</v>
      </c>
      <c r="H8" s="12">
        <v>6</v>
      </c>
      <c r="I8" s="12" t="s">
        <v>16</v>
      </c>
      <c r="J8" s="12" t="s">
        <v>22</v>
      </c>
      <c r="K8" s="13">
        <v>140</v>
      </c>
      <c r="L8" s="13">
        <v>180</v>
      </c>
      <c r="M8" s="18"/>
      <c r="N8" s="19"/>
      <c r="AA8" t="s">
        <v>872</v>
      </c>
      <c r="AB8" s="22" t="str">
        <f t="shared" si="0"/>
        <v>Graham's, Vintage Port</v>
      </c>
    </row>
    <row r="9" spans="1:28" ht="30" customHeight="1" x14ac:dyDescent="0.25">
      <c r="A9" s="12">
        <v>7</v>
      </c>
      <c r="B9" s="12">
        <v>2009</v>
      </c>
      <c r="C9" s="12" t="s">
        <v>167</v>
      </c>
      <c r="D9" s="12" t="s">
        <v>5</v>
      </c>
      <c r="E9" s="23" t="s">
        <v>172</v>
      </c>
      <c r="F9" s="15" t="s">
        <v>171</v>
      </c>
      <c r="G9" s="12" t="s">
        <v>2</v>
      </c>
      <c r="H9" s="12">
        <v>12</v>
      </c>
      <c r="I9" s="12" t="s">
        <v>16</v>
      </c>
      <c r="J9" s="12" t="s">
        <v>0</v>
      </c>
      <c r="K9" s="13">
        <v>300</v>
      </c>
      <c r="L9" s="13">
        <v>360</v>
      </c>
      <c r="M9" s="18" t="s">
        <v>738</v>
      </c>
      <c r="N9" s="19"/>
      <c r="AA9" t="s">
        <v>873</v>
      </c>
      <c r="AB9" s="22" t="str">
        <f t="shared" si="0"/>
        <v>Taylor's, Vintage Port - In Bond</v>
      </c>
    </row>
    <row r="10" spans="1:28" ht="30" customHeight="1" x14ac:dyDescent="0.25">
      <c r="A10" s="12">
        <v>8</v>
      </c>
      <c r="B10" s="12" t="s">
        <v>27</v>
      </c>
      <c r="C10" s="12" t="s">
        <v>167</v>
      </c>
      <c r="D10" s="12" t="s">
        <v>5</v>
      </c>
      <c r="E10" s="23" t="s">
        <v>497</v>
      </c>
      <c r="F10" s="15" t="s">
        <v>663</v>
      </c>
      <c r="G10" s="12" t="s">
        <v>2</v>
      </c>
      <c r="H10" s="12">
        <v>6</v>
      </c>
      <c r="I10" s="12" t="s">
        <v>23</v>
      </c>
      <c r="J10" s="12" t="s">
        <v>22</v>
      </c>
      <c r="K10" s="13">
        <v>400</v>
      </c>
      <c r="L10" s="13">
        <v>600</v>
      </c>
      <c r="M10" s="18" t="s">
        <v>739</v>
      </c>
      <c r="N10" s="19" t="s">
        <v>656</v>
      </c>
      <c r="AA10" t="s">
        <v>874</v>
      </c>
      <c r="AB10" s="22" t="str">
        <f t="shared" si="0"/>
        <v>1970/1977 Fonseca, Vintage Port</v>
      </c>
    </row>
    <row r="11" spans="1:28" ht="30" customHeight="1" x14ac:dyDescent="0.25">
      <c r="A11" s="12">
        <v>9</v>
      </c>
      <c r="B11" s="12" t="s">
        <v>27</v>
      </c>
      <c r="C11" s="12" t="s">
        <v>167</v>
      </c>
      <c r="D11" s="12" t="s">
        <v>5</v>
      </c>
      <c r="E11" s="23" t="s">
        <v>498</v>
      </c>
      <c r="F11" s="15" t="s">
        <v>434</v>
      </c>
      <c r="G11" s="12" t="s">
        <v>2</v>
      </c>
      <c r="H11" s="12">
        <v>6</v>
      </c>
      <c r="I11" s="12" t="s">
        <v>23</v>
      </c>
      <c r="J11" s="12" t="s">
        <v>22</v>
      </c>
      <c r="K11" s="13">
        <v>280</v>
      </c>
      <c r="L11" s="13">
        <v>340</v>
      </c>
      <c r="M11" s="18" t="s">
        <v>740</v>
      </c>
      <c r="N11" s="19" t="s">
        <v>656</v>
      </c>
      <c r="AA11" t="s">
        <v>875</v>
      </c>
      <c r="AB11" s="22" t="str">
        <f t="shared" si="0"/>
        <v>1970/1977 Dow's &amp; Warre's Mixed Port</v>
      </c>
    </row>
    <row r="12" spans="1:28" ht="30" customHeight="1" x14ac:dyDescent="0.25">
      <c r="A12" s="12">
        <v>10</v>
      </c>
      <c r="B12" s="12" t="s">
        <v>27</v>
      </c>
      <c r="C12" s="12" t="s">
        <v>165</v>
      </c>
      <c r="D12" s="12" t="s">
        <v>5</v>
      </c>
      <c r="E12" s="23" t="s">
        <v>499</v>
      </c>
      <c r="F12" s="15" t="s">
        <v>664</v>
      </c>
      <c r="G12" s="12" t="s">
        <v>2</v>
      </c>
      <c r="H12" s="12">
        <v>12</v>
      </c>
      <c r="I12" s="12" t="s">
        <v>1</v>
      </c>
      <c r="J12" s="12" t="s">
        <v>22</v>
      </c>
      <c r="K12" s="13">
        <v>150</v>
      </c>
      <c r="L12" s="13">
        <v>200</v>
      </c>
      <c r="M12" s="18" t="s">
        <v>741</v>
      </c>
      <c r="N12" s="19" t="s">
        <v>657</v>
      </c>
      <c r="AA12" t="s">
        <v>876</v>
      </c>
      <c r="AB12" s="22" t="str">
        <f t="shared" si="0"/>
        <v>Borges, Sercial Old Reserve 10 YO Madeira</v>
      </c>
    </row>
    <row r="13" spans="1:28" ht="30" customHeight="1" x14ac:dyDescent="0.25">
      <c r="A13" s="12">
        <v>11</v>
      </c>
      <c r="B13" s="12" t="s">
        <v>27</v>
      </c>
      <c r="C13" s="12" t="s">
        <v>165</v>
      </c>
      <c r="D13" s="12" t="s">
        <v>5</v>
      </c>
      <c r="E13" s="23" t="s">
        <v>499</v>
      </c>
      <c r="F13" s="15" t="s">
        <v>664</v>
      </c>
      <c r="G13" s="12" t="s">
        <v>2</v>
      </c>
      <c r="H13" s="12">
        <v>12</v>
      </c>
      <c r="I13" s="12" t="s">
        <v>1</v>
      </c>
      <c r="J13" s="12" t="s">
        <v>22</v>
      </c>
      <c r="K13" s="13">
        <v>150</v>
      </c>
      <c r="L13" s="13">
        <v>200</v>
      </c>
      <c r="M13" s="18"/>
      <c r="N13" s="19" t="s">
        <v>657</v>
      </c>
      <c r="AA13" t="s">
        <v>877</v>
      </c>
      <c r="AB13" s="22" t="str">
        <f t="shared" si="0"/>
        <v>Borges, Sercial Old Reserve 10 YO Madeira</v>
      </c>
    </row>
    <row r="14" spans="1:28" ht="30" customHeight="1" x14ac:dyDescent="0.25">
      <c r="A14" s="12">
        <v>12</v>
      </c>
      <c r="B14" s="12">
        <v>1988</v>
      </c>
      <c r="C14" s="12" t="s">
        <v>436</v>
      </c>
      <c r="D14" s="12"/>
      <c r="E14" s="23" t="s">
        <v>626</v>
      </c>
      <c r="F14" s="15" t="s">
        <v>437</v>
      </c>
      <c r="G14" s="12" t="s">
        <v>162</v>
      </c>
      <c r="H14" s="12">
        <v>6</v>
      </c>
      <c r="I14" s="12" t="s">
        <v>23</v>
      </c>
      <c r="J14" s="12" t="s">
        <v>22</v>
      </c>
      <c r="K14" s="13">
        <v>560</v>
      </c>
      <c r="L14" s="13">
        <v>650</v>
      </c>
      <c r="M14" s="18" t="s">
        <v>742</v>
      </c>
      <c r="N14" s="19" t="s">
        <v>438</v>
      </c>
      <c r="AA14" t="s">
        <v>878</v>
      </c>
      <c r="AB14" s="22" t="str">
        <f t="shared" si="0"/>
        <v xml:space="preserve">Hine, Vintage Early Landed, Cognac </v>
      </c>
    </row>
    <row r="15" spans="1:28" ht="30" customHeight="1" x14ac:dyDescent="0.25">
      <c r="A15" s="12">
        <v>13</v>
      </c>
      <c r="B15" s="12">
        <v>1988</v>
      </c>
      <c r="C15" s="12" t="s">
        <v>436</v>
      </c>
      <c r="D15" s="12"/>
      <c r="E15" s="23" t="s">
        <v>626</v>
      </c>
      <c r="F15" s="15" t="s">
        <v>437</v>
      </c>
      <c r="G15" s="12" t="s">
        <v>162</v>
      </c>
      <c r="H15" s="12">
        <v>6</v>
      </c>
      <c r="I15" s="12" t="s">
        <v>23</v>
      </c>
      <c r="J15" s="12" t="s">
        <v>22</v>
      </c>
      <c r="K15" s="13">
        <v>560</v>
      </c>
      <c r="L15" s="13">
        <v>650</v>
      </c>
      <c r="M15" s="18" t="s">
        <v>742</v>
      </c>
      <c r="N15" s="19" t="s">
        <v>438</v>
      </c>
      <c r="AA15" t="s">
        <v>879</v>
      </c>
      <c r="AB15" s="22" t="str">
        <f t="shared" si="0"/>
        <v xml:space="preserve">Hine, Vintage Early Landed, Cognac </v>
      </c>
    </row>
    <row r="16" spans="1:28" ht="30" customHeight="1" x14ac:dyDescent="0.25">
      <c r="A16" s="12">
        <v>14</v>
      </c>
      <c r="B16" s="12">
        <v>1988</v>
      </c>
      <c r="C16" s="12" t="s">
        <v>436</v>
      </c>
      <c r="D16" s="12"/>
      <c r="E16" s="23" t="s">
        <v>626</v>
      </c>
      <c r="F16" s="15" t="s">
        <v>437</v>
      </c>
      <c r="G16" s="12" t="s">
        <v>162</v>
      </c>
      <c r="H16" s="12">
        <v>6</v>
      </c>
      <c r="I16" s="12" t="s">
        <v>23</v>
      </c>
      <c r="J16" s="12" t="s">
        <v>22</v>
      </c>
      <c r="K16" s="13">
        <v>560</v>
      </c>
      <c r="L16" s="13">
        <v>650</v>
      </c>
      <c r="M16" s="18" t="s">
        <v>742</v>
      </c>
      <c r="N16" s="19" t="s">
        <v>438</v>
      </c>
      <c r="AA16" t="s">
        <v>880</v>
      </c>
      <c r="AB16" s="22" t="str">
        <f t="shared" si="0"/>
        <v xml:space="preserve">Hine, Vintage Early Landed, Cognac </v>
      </c>
    </row>
    <row r="17" spans="1:28" ht="30" customHeight="1" x14ac:dyDescent="0.25">
      <c r="A17" s="12">
        <v>15</v>
      </c>
      <c r="B17" s="12">
        <v>1988</v>
      </c>
      <c r="C17" s="12" t="s">
        <v>436</v>
      </c>
      <c r="D17" s="12"/>
      <c r="E17" s="23" t="s">
        <v>626</v>
      </c>
      <c r="F17" s="15" t="s">
        <v>437</v>
      </c>
      <c r="G17" s="12" t="s">
        <v>162</v>
      </c>
      <c r="H17" s="12">
        <v>6</v>
      </c>
      <c r="I17" s="12" t="s">
        <v>23</v>
      </c>
      <c r="J17" s="12" t="s">
        <v>22</v>
      </c>
      <c r="K17" s="13">
        <v>560</v>
      </c>
      <c r="L17" s="13">
        <v>650</v>
      </c>
      <c r="M17" s="18" t="s">
        <v>743</v>
      </c>
      <c r="N17" s="19" t="s">
        <v>438</v>
      </c>
      <c r="AA17" t="s">
        <v>881</v>
      </c>
      <c r="AB17" s="22" t="str">
        <f t="shared" si="0"/>
        <v xml:space="preserve">Hine, Vintage Early Landed, Cognac </v>
      </c>
    </row>
    <row r="18" spans="1:28" ht="30" customHeight="1" x14ac:dyDescent="0.25">
      <c r="A18" s="12">
        <v>16</v>
      </c>
      <c r="B18" s="12" t="s">
        <v>27</v>
      </c>
      <c r="C18" s="12" t="s">
        <v>436</v>
      </c>
      <c r="D18" s="12"/>
      <c r="E18" s="23" t="s">
        <v>627</v>
      </c>
      <c r="F18" s="15" t="s">
        <v>665</v>
      </c>
      <c r="G18" s="12" t="s">
        <v>162</v>
      </c>
      <c r="H18" s="12">
        <v>1</v>
      </c>
      <c r="I18" s="12" t="s">
        <v>28</v>
      </c>
      <c r="J18" s="12" t="s">
        <v>22</v>
      </c>
      <c r="K18" s="13">
        <v>2000</v>
      </c>
      <c r="L18" s="13">
        <v>2800</v>
      </c>
      <c r="M18" s="18" t="s">
        <v>744</v>
      </c>
      <c r="N18" s="19" t="s">
        <v>658</v>
      </c>
      <c r="AA18" t="s">
        <v>882</v>
      </c>
      <c r="AB18" s="22" t="str">
        <f t="shared" si="0"/>
        <v>Remy Martin, Louis XIII, Grande Champagne Cognac (1960s bottling)</v>
      </c>
    </row>
    <row r="19" spans="1:28" ht="30" customHeight="1" x14ac:dyDescent="0.25">
      <c r="A19" s="12">
        <v>17</v>
      </c>
      <c r="B19" s="12" t="s">
        <v>27</v>
      </c>
      <c r="C19" s="12" t="s">
        <v>436</v>
      </c>
      <c r="D19" s="12"/>
      <c r="E19" s="23" t="s">
        <v>628</v>
      </c>
      <c r="F19" s="15" t="s">
        <v>666</v>
      </c>
      <c r="G19" s="12" t="s">
        <v>162</v>
      </c>
      <c r="H19" s="12">
        <v>1</v>
      </c>
      <c r="I19" s="12" t="s">
        <v>28</v>
      </c>
      <c r="J19" s="12" t="s">
        <v>22</v>
      </c>
      <c r="K19" s="13">
        <v>1700</v>
      </c>
      <c r="L19" s="13">
        <v>2200</v>
      </c>
      <c r="M19" s="18" t="s">
        <v>745</v>
      </c>
      <c r="N19" s="19" t="s">
        <v>658</v>
      </c>
      <c r="AA19" t="s">
        <v>883</v>
      </c>
      <c r="AB19" s="22" t="str">
        <f t="shared" si="0"/>
        <v>Hennessy Extra Cognac in Baccarat decanter (bottled 1960)</v>
      </c>
    </row>
    <row r="20" spans="1:28" ht="30" customHeight="1" x14ac:dyDescent="0.25">
      <c r="A20" s="12">
        <v>18</v>
      </c>
      <c r="B20" s="12">
        <v>1995</v>
      </c>
      <c r="C20" s="12" t="s">
        <v>156</v>
      </c>
      <c r="D20" s="12" t="s">
        <v>3</v>
      </c>
      <c r="E20" s="23" t="s">
        <v>439</v>
      </c>
      <c r="F20" s="15" t="s">
        <v>440</v>
      </c>
      <c r="G20" s="12" t="s">
        <v>2</v>
      </c>
      <c r="H20" s="12">
        <v>6</v>
      </c>
      <c r="I20" s="12" t="s">
        <v>28</v>
      </c>
      <c r="J20" s="12" t="s">
        <v>0</v>
      </c>
      <c r="K20" s="13">
        <v>850</v>
      </c>
      <c r="L20" s="13">
        <v>1100</v>
      </c>
      <c r="M20" s="18" t="s">
        <v>746</v>
      </c>
      <c r="N20" s="19"/>
      <c r="AA20" t="s">
        <v>884</v>
      </c>
      <c r="AB20" s="22" t="str">
        <f t="shared" si="0"/>
        <v>Bollinger, La Grande Annee - In Bond</v>
      </c>
    </row>
    <row r="21" spans="1:28" ht="30" customHeight="1" x14ac:dyDescent="0.25">
      <c r="A21" s="12">
        <v>19</v>
      </c>
      <c r="B21" s="12">
        <v>2004</v>
      </c>
      <c r="C21" s="12" t="s">
        <v>156</v>
      </c>
      <c r="D21" s="12" t="s">
        <v>3</v>
      </c>
      <c r="E21" s="23" t="s">
        <v>629</v>
      </c>
      <c r="F21" s="15" t="s">
        <v>667</v>
      </c>
      <c r="G21" s="12" t="s">
        <v>2</v>
      </c>
      <c r="H21" s="12">
        <v>3</v>
      </c>
      <c r="I21" s="12" t="s">
        <v>16</v>
      </c>
      <c r="J21" s="12" t="s">
        <v>0</v>
      </c>
      <c r="K21" s="13">
        <v>120</v>
      </c>
      <c r="L21" s="13">
        <v>160</v>
      </c>
      <c r="M21" s="18" t="s">
        <v>747</v>
      </c>
      <c r="N21" s="19"/>
      <c r="AA21" t="s">
        <v>885</v>
      </c>
      <c r="AB21" s="22" t="str">
        <f t="shared" si="0"/>
        <v>Eric Rodez, Pinot Noir Empreinte de Terroir Brut Grand Cru, Ambonnay - In Bond</v>
      </c>
    </row>
    <row r="22" spans="1:28" ht="30" customHeight="1" x14ac:dyDescent="0.25">
      <c r="A22" s="12">
        <v>20</v>
      </c>
      <c r="B22" s="12" t="s">
        <v>27</v>
      </c>
      <c r="C22" s="12" t="s">
        <v>156</v>
      </c>
      <c r="D22" s="12" t="s">
        <v>3</v>
      </c>
      <c r="E22" s="23" t="s">
        <v>441</v>
      </c>
      <c r="F22" s="15" t="s">
        <v>440</v>
      </c>
      <c r="G22" s="12" t="s">
        <v>2</v>
      </c>
      <c r="H22" s="12">
        <v>6</v>
      </c>
      <c r="I22" s="12" t="s">
        <v>1</v>
      </c>
      <c r="J22" s="12" t="s">
        <v>0</v>
      </c>
      <c r="K22" s="13">
        <v>160</v>
      </c>
      <c r="L22" s="13">
        <v>220</v>
      </c>
      <c r="M22" s="18" t="s">
        <v>748</v>
      </c>
      <c r="N22" s="19"/>
      <c r="AA22" t="s">
        <v>886</v>
      </c>
      <c r="AB22" s="22" t="str">
        <f t="shared" si="0"/>
        <v>Bollinger, Special Cuvee - In Bond</v>
      </c>
    </row>
    <row r="23" spans="1:28" ht="30" customHeight="1" x14ac:dyDescent="0.25">
      <c r="A23" s="12">
        <v>21</v>
      </c>
      <c r="B23" s="12" t="s">
        <v>27</v>
      </c>
      <c r="C23" s="12" t="s">
        <v>156</v>
      </c>
      <c r="D23" s="12" t="s">
        <v>3</v>
      </c>
      <c r="E23" s="23" t="s">
        <v>630</v>
      </c>
      <c r="F23" s="15" t="s">
        <v>440</v>
      </c>
      <c r="G23" s="12" t="s">
        <v>2</v>
      </c>
      <c r="H23" s="12">
        <v>3</v>
      </c>
      <c r="I23" s="12" t="s">
        <v>23</v>
      </c>
      <c r="J23" s="12" t="s">
        <v>22</v>
      </c>
      <c r="K23" s="13">
        <v>200</v>
      </c>
      <c r="L23" s="13">
        <v>300</v>
      </c>
      <c r="M23" s="18" t="s">
        <v>749</v>
      </c>
      <c r="N23" s="19" t="s">
        <v>657</v>
      </c>
      <c r="AA23" t="s">
        <v>887</v>
      </c>
      <c r="AB23" s="22" t="str">
        <f t="shared" si="0"/>
        <v>NV/1975 Bollinger RD and Special Cuvee Mixed Lot</v>
      </c>
    </row>
    <row r="24" spans="1:28" ht="30" customHeight="1" x14ac:dyDescent="0.25">
      <c r="A24" s="12">
        <v>22</v>
      </c>
      <c r="B24" s="12">
        <v>1992</v>
      </c>
      <c r="C24" s="12" t="s">
        <v>731</v>
      </c>
      <c r="D24" s="12" t="s">
        <v>3</v>
      </c>
      <c r="E24" s="23" t="s">
        <v>631</v>
      </c>
      <c r="F24" s="15" t="s">
        <v>668</v>
      </c>
      <c r="G24" s="12" t="s">
        <v>120</v>
      </c>
      <c r="H24" s="12">
        <v>9</v>
      </c>
      <c r="I24" s="12" t="s">
        <v>23</v>
      </c>
      <c r="J24" s="12" t="s">
        <v>22</v>
      </c>
      <c r="K24" s="13">
        <v>460</v>
      </c>
      <c r="L24" s="13">
        <v>650</v>
      </c>
      <c r="M24" s="18"/>
      <c r="N24" s="19" t="s">
        <v>657</v>
      </c>
      <c r="AA24" t="s">
        <v>888</v>
      </c>
      <c r="AB24" s="22" t="str">
        <f t="shared" si="0"/>
        <v>Muller-Catoir, Mussbacher Eselshaut Rieslaner Trockenbeerenauslese, Pfalz (Halves)</v>
      </c>
    </row>
    <row r="25" spans="1:28" ht="30" customHeight="1" x14ac:dyDescent="0.25">
      <c r="A25" s="12">
        <v>23</v>
      </c>
      <c r="B25" s="12">
        <v>1996</v>
      </c>
      <c r="C25" s="12" t="s">
        <v>24</v>
      </c>
      <c r="D25" s="12" t="s">
        <v>3</v>
      </c>
      <c r="E25" s="23" t="s">
        <v>632</v>
      </c>
      <c r="F25" s="15" t="s">
        <v>669</v>
      </c>
      <c r="G25" s="12" t="s">
        <v>120</v>
      </c>
      <c r="H25" s="12">
        <v>7</v>
      </c>
      <c r="I25" s="12" t="s">
        <v>23</v>
      </c>
      <c r="J25" s="12" t="s">
        <v>22</v>
      </c>
      <c r="K25" s="13">
        <v>90</v>
      </c>
      <c r="L25" s="13">
        <v>120</v>
      </c>
      <c r="M25" s="18"/>
      <c r="N25" s="19" t="s">
        <v>657</v>
      </c>
      <c r="AA25" t="s">
        <v>889</v>
      </c>
      <c r="AB25" s="22" t="str">
        <f t="shared" si="0"/>
        <v>Elderton, Golden Semillon, Barossa Valley (Halves)</v>
      </c>
    </row>
    <row r="26" spans="1:28" ht="30" customHeight="1" x14ac:dyDescent="0.25">
      <c r="A26" s="12">
        <v>24</v>
      </c>
      <c r="B26" s="12">
        <v>2015</v>
      </c>
      <c r="C26" s="12" t="s">
        <v>12</v>
      </c>
      <c r="D26" s="12" t="s">
        <v>3</v>
      </c>
      <c r="E26" s="23" t="s">
        <v>633</v>
      </c>
      <c r="F26" s="15"/>
      <c r="G26" s="12" t="s">
        <v>120</v>
      </c>
      <c r="H26" s="12">
        <v>12</v>
      </c>
      <c r="I26" s="12" t="s">
        <v>16</v>
      </c>
      <c r="J26" s="12" t="s">
        <v>22</v>
      </c>
      <c r="K26" s="13">
        <v>140</v>
      </c>
      <c r="L26" s="13">
        <v>180</v>
      </c>
      <c r="M26" s="18"/>
      <c r="N26" s="19" t="s">
        <v>656</v>
      </c>
      <c r="AA26" t="s">
        <v>890</v>
      </c>
      <c r="AB26" s="22" t="str">
        <f t="shared" si="0"/>
        <v>Chateau Doisy Daene 2eme Cru Classe, Barsac (Halves)</v>
      </c>
    </row>
    <row r="27" spans="1:28" ht="30" customHeight="1" x14ac:dyDescent="0.25">
      <c r="A27" s="12">
        <v>25</v>
      </c>
      <c r="B27" s="12">
        <v>2016</v>
      </c>
      <c r="C27" s="12" t="s">
        <v>12</v>
      </c>
      <c r="D27" s="12" t="s">
        <v>3</v>
      </c>
      <c r="E27" s="23" t="s">
        <v>633</v>
      </c>
      <c r="F27" s="15"/>
      <c r="G27" s="12" t="s">
        <v>120</v>
      </c>
      <c r="H27" s="12">
        <v>12</v>
      </c>
      <c r="I27" s="12" t="s">
        <v>16</v>
      </c>
      <c r="J27" s="12" t="s">
        <v>22</v>
      </c>
      <c r="K27" s="13">
        <v>100</v>
      </c>
      <c r="L27" s="13">
        <v>150</v>
      </c>
      <c r="M27" s="18"/>
      <c r="N27" s="19" t="s">
        <v>656</v>
      </c>
      <c r="AA27" t="s">
        <v>891</v>
      </c>
      <c r="AB27" s="22" t="str">
        <f t="shared" si="0"/>
        <v>Chateau Doisy Daene 2eme Cru Classe, Barsac (Halves)</v>
      </c>
    </row>
    <row r="28" spans="1:28" ht="30" customHeight="1" x14ac:dyDescent="0.25">
      <c r="A28" s="12">
        <v>26</v>
      </c>
      <c r="B28" s="12">
        <v>1983</v>
      </c>
      <c r="C28" s="12" t="s">
        <v>12</v>
      </c>
      <c r="D28" s="12" t="s">
        <v>5</v>
      </c>
      <c r="E28" s="23" t="s">
        <v>138</v>
      </c>
      <c r="F28" s="15"/>
      <c r="G28" s="12" t="s">
        <v>2</v>
      </c>
      <c r="H28" s="12">
        <v>1</v>
      </c>
      <c r="I28" s="12" t="s">
        <v>23</v>
      </c>
      <c r="J28" s="12" t="s">
        <v>22</v>
      </c>
      <c r="K28" s="13">
        <v>150</v>
      </c>
      <c r="L28" s="13">
        <v>250</v>
      </c>
      <c r="M28" s="18" t="s">
        <v>750</v>
      </c>
      <c r="N28" s="19" t="s">
        <v>657</v>
      </c>
      <c r="AA28" t="s">
        <v>892</v>
      </c>
      <c r="AB28" s="22" t="str">
        <f t="shared" si="0"/>
        <v>Chateau Margaux Premier Cru Classe, Margaux</v>
      </c>
    </row>
    <row r="29" spans="1:28" ht="30" customHeight="1" x14ac:dyDescent="0.25">
      <c r="A29" s="12">
        <v>27</v>
      </c>
      <c r="B29" s="12">
        <v>1983</v>
      </c>
      <c r="C29" s="12" t="s">
        <v>12</v>
      </c>
      <c r="D29" s="12" t="s">
        <v>5</v>
      </c>
      <c r="E29" s="23" t="s">
        <v>134</v>
      </c>
      <c r="F29" s="15"/>
      <c r="G29" s="12" t="s">
        <v>2</v>
      </c>
      <c r="H29" s="12">
        <v>2</v>
      </c>
      <c r="I29" s="12" t="s">
        <v>23</v>
      </c>
      <c r="J29" s="12" t="s">
        <v>22</v>
      </c>
      <c r="K29" s="13">
        <v>500</v>
      </c>
      <c r="L29" s="13">
        <v>700</v>
      </c>
      <c r="M29" s="18" t="s">
        <v>751</v>
      </c>
      <c r="N29" s="19" t="s">
        <v>657</v>
      </c>
      <c r="AA29" t="s">
        <v>893</v>
      </c>
      <c r="AB29" s="22" t="str">
        <f t="shared" si="0"/>
        <v>Chateau Palmer 3eme Cru Classe, Margaux</v>
      </c>
    </row>
    <row r="30" spans="1:28" ht="30" customHeight="1" x14ac:dyDescent="0.25">
      <c r="A30" s="12">
        <v>28</v>
      </c>
      <c r="B30" s="12">
        <v>1985</v>
      </c>
      <c r="C30" s="12" t="s">
        <v>12</v>
      </c>
      <c r="D30" s="12" t="s">
        <v>5</v>
      </c>
      <c r="E30" s="23" t="s">
        <v>500</v>
      </c>
      <c r="F30" s="15"/>
      <c r="G30" s="12" t="s">
        <v>2</v>
      </c>
      <c r="H30" s="12">
        <v>1</v>
      </c>
      <c r="I30" s="12" t="s">
        <v>23</v>
      </c>
      <c r="J30" s="12" t="s">
        <v>22</v>
      </c>
      <c r="K30" s="13">
        <v>340</v>
      </c>
      <c r="L30" s="13">
        <v>400</v>
      </c>
      <c r="M30" s="18"/>
      <c r="N30" s="19"/>
      <c r="AA30" t="s">
        <v>894</v>
      </c>
      <c r="AB30" s="22" t="str">
        <f t="shared" si="0"/>
        <v xml:space="preserve">Chateau Lafite Rothschild Premier Cru Classe, Pauillac </v>
      </c>
    </row>
    <row r="31" spans="1:28" ht="30" customHeight="1" x14ac:dyDescent="0.25">
      <c r="A31" s="12">
        <v>29</v>
      </c>
      <c r="B31" s="12">
        <v>1989</v>
      </c>
      <c r="C31" s="12" t="s">
        <v>12</v>
      </c>
      <c r="D31" s="12" t="s">
        <v>5</v>
      </c>
      <c r="E31" s="23" t="s">
        <v>501</v>
      </c>
      <c r="F31" s="15"/>
      <c r="G31" s="12" t="s">
        <v>2</v>
      </c>
      <c r="H31" s="12">
        <v>6</v>
      </c>
      <c r="I31" s="12" t="s">
        <v>23</v>
      </c>
      <c r="J31" s="12" t="s">
        <v>22</v>
      </c>
      <c r="K31" s="13">
        <v>1000</v>
      </c>
      <c r="L31" s="13">
        <v>1500</v>
      </c>
      <c r="M31" s="18" t="s">
        <v>752</v>
      </c>
      <c r="N31" s="19" t="s">
        <v>657</v>
      </c>
      <c r="AA31" t="s">
        <v>895</v>
      </c>
      <c r="AB31" s="22" t="str">
        <f t="shared" si="0"/>
        <v>Chateau Lynch Bages 5eme Cru Classe, Pauillac</v>
      </c>
    </row>
    <row r="32" spans="1:28" ht="30" customHeight="1" x14ac:dyDescent="0.25">
      <c r="A32" s="12">
        <v>30</v>
      </c>
      <c r="B32" s="12">
        <v>1990</v>
      </c>
      <c r="C32" s="12" t="s">
        <v>12</v>
      </c>
      <c r="D32" s="12" t="s">
        <v>5</v>
      </c>
      <c r="E32" s="23" t="s">
        <v>500</v>
      </c>
      <c r="F32" s="15"/>
      <c r="G32" s="12" t="s">
        <v>2</v>
      </c>
      <c r="H32" s="12">
        <v>1</v>
      </c>
      <c r="I32" s="12" t="s">
        <v>23</v>
      </c>
      <c r="J32" s="12" t="s">
        <v>22</v>
      </c>
      <c r="K32" s="13">
        <v>400</v>
      </c>
      <c r="L32" s="13">
        <v>500</v>
      </c>
      <c r="M32" s="18" t="s">
        <v>753</v>
      </c>
      <c r="N32" s="19"/>
      <c r="AA32" t="s">
        <v>896</v>
      </c>
      <c r="AB32" s="22" t="str">
        <f t="shared" si="0"/>
        <v xml:space="preserve">Chateau Lafite Rothschild Premier Cru Classe, Pauillac </v>
      </c>
    </row>
    <row r="33" spans="1:28" ht="30" customHeight="1" x14ac:dyDescent="0.25">
      <c r="A33" s="12">
        <v>31</v>
      </c>
      <c r="B33" s="12">
        <v>1995</v>
      </c>
      <c r="C33" s="12" t="s">
        <v>12</v>
      </c>
      <c r="D33" s="12" t="s">
        <v>5</v>
      </c>
      <c r="E33" s="23" t="s">
        <v>500</v>
      </c>
      <c r="F33" s="15"/>
      <c r="G33" s="12" t="s">
        <v>2</v>
      </c>
      <c r="H33" s="12">
        <v>1</v>
      </c>
      <c r="I33" s="12" t="s">
        <v>23</v>
      </c>
      <c r="J33" s="12" t="s">
        <v>22</v>
      </c>
      <c r="K33" s="13">
        <v>380</v>
      </c>
      <c r="L33" s="13">
        <v>480</v>
      </c>
      <c r="M33" s="18" t="s">
        <v>754</v>
      </c>
      <c r="N33" s="19"/>
      <c r="AA33" t="s">
        <v>897</v>
      </c>
      <c r="AB33" s="22" t="str">
        <f t="shared" si="0"/>
        <v xml:space="preserve">Chateau Lafite Rothschild Premier Cru Classe, Pauillac </v>
      </c>
    </row>
    <row r="34" spans="1:28" ht="30" customHeight="1" x14ac:dyDescent="0.25">
      <c r="A34" s="12">
        <v>32</v>
      </c>
      <c r="B34" s="12">
        <v>1995</v>
      </c>
      <c r="C34" s="12" t="s">
        <v>12</v>
      </c>
      <c r="D34" s="12" t="s">
        <v>5</v>
      </c>
      <c r="E34" s="23" t="s">
        <v>443</v>
      </c>
      <c r="F34" s="15"/>
      <c r="G34" s="12" t="s">
        <v>2</v>
      </c>
      <c r="H34" s="12">
        <v>3</v>
      </c>
      <c r="I34" s="12" t="s">
        <v>23</v>
      </c>
      <c r="J34" s="12" t="s">
        <v>22</v>
      </c>
      <c r="K34" s="13">
        <v>300</v>
      </c>
      <c r="L34" s="13">
        <v>380</v>
      </c>
      <c r="M34" s="18" t="s">
        <v>755</v>
      </c>
      <c r="N34" s="19"/>
      <c r="AA34" t="s">
        <v>898</v>
      </c>
      <c r="AB34" s="22" t="str">
        <f t="shared" si="0"/>
        <v>Chateau Leoville Las Cases 2eme Cru Classe, Saint-Julien</v>
      </c>
    </row>
    <row r="35" spans="1:28" ht="30" customHeight="1" x14ac:dyDescent="0.25">
      <c r="A35" s="12">
        <v>33</v>
      </c>
      <c r="B35" s="12">
        <v>1996</v>
      </c>
      <c r="C35" s="12" t="s">
        <v>12</v>
      </c>
      <c r="D35" s="12" t="s">
        <v>5</v>
      </c>
      <c r="E35" s="23" t="s">
        <v>141</v>
      </c>
      <c r="F35" s="15"/>
      <c r="G35" s="12" t="s">
        <v>2</v>
      </c>
      <c r="H35" s="12">
        <v>4</v>
      </c>
      <c r="I35" s="12" t="s">
        <v>23</v>
      </c>
      <c r="J35" s="12" t="s">
        <v>22</v>
      </c>
      <c r="K35" s="13">
        <v>260</v>
      </c>
      <c r="L35" s="13">
        <v>320</v>
      </c>
      <c r="M35" s="18" t="s">
        <v>756</v>
      </c>
      <c r="N35" s="19"/>
      <c r="AA35" t="s">
        <v>899</v>
      </c>
      <c r="AB35" s="22" t="str">
        <f t="shared" si="0"/>
        <v>Chateau Calon Segur 3eme Cru Classe, Saint-Estephe</v>
      </c>
    </row>
    <row r="36" spans="1:28" ht="30" customHeight="1" x14ac:dyDescent="0.25">
      <c r="A36" s="12">
        <v>34</v>
      </c>
      <c r="B36" s="12">
        <v>1996</v>
      </c>
      <c r="C36" s="12" t="s">
        <v>12</v>
      </c>
      <c r="D36" s="12" t="s">
        <v>5</v>
      </c>
      <c r="E36" s="23" t="s">
        <v>444</v>
      </c>
      <c r="F36" s="15"/>
      <c r="G36" s="12" t="s">
        <v>2</v>
      </c>
      <c r="H36" s="12">
        <v>6</v>
      </c>
      <c r="I36" s="12" t="s">
        <v>16</v>
      </c>
      <c r="J36" s="12" t="s">
        <v>22</v>
      </c>
      <c r="K36" s="13">
        <v>800</v>
      </c>
      <c r="L36" s="13">
        <v>1000</v>
      </c>
      <c r="M36" s="18"/>
      <c r="N36" s="19"/>
      <c r="AA36" t="s">
        <v>900</v>
      </c>
      <c r="AB36" s="22" t="str">
        <f t="shared" si="0"/>
        <v>Chateau La Fleur-Petrus, Pomerol</v>
      </c>
    </row>
    <row r="37" spans="1:28" ht="30" customHeight="1" x14ac:dyDescent="0.25">
      <c r="A37" s="12">
        <v>35</v>
      </c>
      <c r="B37" s="12">
        <v>1999</v>
      </c>
      <c r="C37" s="12" t="s">
        <v>12</v>
      </c>
      <c r="D37" s="12" t="s">
        <v>5</v>
      </c>
      <c r="E37" s="23" t="s">
        <v>502</v>
      </c>
      <c r="F37" s="15"/>
      <c r="G37" s="12" t="s">
        <v>2</v>
      </c>
      <c r="H37" s="12">
        <v>10</v>
      </c>
      <c r="I37" s="12" t="s">
        <v>23</v>
      </c>
      <c r="J37" s="12" t="s">
        <v>22</v>
      </c>
      <c r="K37" s="13">
        <v>360</v>
      </c>
      <c r="L37" s="13">
        <v>440</v>
      </c>
      <c r="M37" s="18"/>
      <c r="N37" s="18" t="s">
        <v>446</v>
      </c>
      <c r="AA37" t="s">
        <v>901</v>
      </c>
      <c r="AB37" s="22" t="str">
        <f t="shared" si="0"/>
        <v xml:space="preserve">Clos du Marquis, Saint-Julien </v>
      </c>
    </row>
    <row r="38" spans="1:28" ht="30" customHeight="1" x14ac:dyDescent="0.25">
      <c r="A38" s="12">
        <v>36</v>
      </c>
      <c r="B38" s="12">
        <v>2000</v>
      </c>
      <c r="C38" s="12" t="s">
        <v>12</v>
      </c>
      <c r="D38" s="12" t="s">
        <v>5</v>
      </c>
      <c r="E38" s="23" t="s">
        <v>503</v>
      </c>
      <c r="F38" s="15"/>
      <c r="G38" s="12" t="s">
        <v>2</v>
      </c>
      <c r="H38" s="12">
        <v>12</v>
      </c>
      <c r="I38" s="12" t="s">
        <v>16</v>
      </c>
      <c r="J38" s="12" t="s">
        <v>22</v>
      </c>
      <c r="K38" s="13">
        <v>1800</v>
      </c>
      <c r="L38" s="13">
        <v>2200</v>
      </c>
      <c r="M38" s="18"/>
      <c r="N38" s="19"/>
      <c r="AA38" t="s">
        <v>902</v>
      </c>
      <c r="AB38" s="22" t="str">
        <f t="shared" si="0"/>
        <v xml:space="preserve">Chateau Pichon Baron 2eme Cru Classe, Pauillac </v>
      </c>
    </row>
    <row r="39" spans="1:28" ht="30" customHeight="1" x14ac:dyDescent="0.25">
      <c r="A39" s="12">
        <v>37</v>
      </c>
      <c r="B39" s="12">
        <v>2000</v>
      </c>
      <c r="C39" s="12" t="s">
        <v>12</v>
      </c>
      <c r="D39" s="12" t="s">
        <v>5</v>
      </c>
      <c r="E39" s="23" t="s">
        <v>501</v>
      </c>
      <c r="F39" s="15"/>
      <c r="G39" s="12" t="s">
        <v>2</v>
      </c>
      <c r="H39" s="12">
        <v>6</v>
      </c>
      <c r="I39" s="12" t="s">
        <v>23</v>
      </c>
      <c r="J39" s="12" t="s">
        <v>22</v>
      </c>
      <c r="K39" s="13">
        <v>700</v>
      </c>
      <c r="L39" s="13">
        <v>900</v>
      </c>
      <c r="M39" s="18"/>
      <c r="N39" s="19" t="s">
        <v>656</v>
      </c>
      <c r="AA39" t="s">
        <v>903</v>
      </c>
      <c r="AB39" s="22" t="str">
        <f t="shared" si="0"/>
        <v>Chateau Lynch Bages 5eme Cru Classe, Pauillac</v>
      </c>
    </row>
    <row r="40" spans="1:28" ht="30" customHeight="1" x14ac:dyDescent="0.25">
      <c r="A40" s="12">
        <v>38</v>
      </c>
      <c r="B40" s="12">
        <v>2000</v>
      </c>
      <c r="C40" s="12" t="s">
        <v>12</v>
      </c>
      <c r="D40" s="12" t="s">
        <v>5</v>
      </c>
      <c r="E40" s="23" t="s">
        <v>148</v>
      </c>
      <c r="F40" s="15"/>
      <c r="G40" s="12" t="s">
        <v>2</v>
      </c>
      <c r="H40" s="12">
        <v>12</v>
      </c>
      <c r="I40" s="12" t="s">
        <v>16</v>
      </c>
      <c r="J40" s="12" t="s">
        <v>22</v>
      </c>
      <c r="K40" s="13">
        <v>1300</v>
      </c>
      <c r="L40" s="13">
        <v>1600</v>
      </c>
      <c r="M40" s="18"/>
      <c r="N40" s="19"/>
      <c r="AA40" t="s">
        <v>904</v>
      </c>
      <c r="AB40" s="22" t="str">
        <f t="shared" si="0"/>
        <v>Pavillon Rouge du Chateau Margaux, Margaux</v>
      </c>
    </row>
    <row r="41" spans="1:28" ht="30" customHeight="1" x14ac:dyDescent="0.25">
      <c r="A41" s="12">
        <v>39</v>
      </c>
      <c r="B41" s="12">
        <v>2000</v>
      </c>
      <c r="C41" s="12" t="s">
        <v>12</v>
      </c>
      <c r="D41" s="12" t="s">
        <v>5</v>
      </c>
      <c r="E41" s="23" t="s">
        <v>504</v>
      </c>
      <c r="F41" s="15"/>
      <c r="G41" s="12" t="s">
        <v>2</v>
      </c>
      <c r="H41" s="12">
        <v>6</v>
      </c>
      <c r="I41" s="12" t="s">
        <v>23</v>
      </c>
      <c r="J41" s="12" t="s">
        <v>22</v>
      </c>
      <c r="K41" s="13">
        <v>260</v>
      </c>
      <c r="L41" s="13">
        <v>320</v>
      </c>
      <c r="M41" s="18" t="s">
        <v>757</v>
      </c>
      <c r="N41" s="19" t="s">
        <v>656</v>
      </c>
      <c r="AA41" t="s">
        <v>905</v>
      </c>
      <c r="AB41" s="22" t="str">
        <f t="shared" si="0"/>
        <v>Chateau La Lagune 3eme Cru Classe, Haut-Medoc</v>
      </c>
    </row>
    <row r="42" spans="1:28" ht="30" customHeight="1" x14ac:dyDescent="0.25">
      <c r="A42" s="12">
        <v>40</v>
      </c>
      <c r="B42" s="12">
        <v>2001</v>
      </c>
      <c r="C42" s="12" t="s">
        <v>12</v>
      </c>
      <c r="D42" s="12" t="s">
        <v>5</v>
      </c>
      <c r="E42" s="23" t="s">
        <v>449</v>
      </c>
      <c r="F42" s="15"/>
      <c r="G42" s="12" t="s">
        <v>2</v>
      </c>
      <c r="H42" s="12">
        <v>6</v>
      </c>
      <c r="I42" s="12" t="s">
        <v>23</v>
      </c>
      <c r="J42" s="12" t="s">
        <v>22</v>
      </c>
      <c r="K42" s="13">
        <v>1900</v>
      </c>
      <c r="L42" s="13">
        <v>2200</v>
      </c>
      <c r="M42" s="18" t="s">
        <v>758</v>
      </c>
      <c r="N42" s="19"/>
      <c r="AA42" t="s">
        <v>906</v>
      </c>
      <c r="AB42" s="22" t="str">
        <f t="shared" si="0"/>
        <v>Chateau Lafite Rothschild Premier Cru Classe, Pauillac</v>
      </c>
    </row>
    <row r="43" spans="1:28" ht="30" customHeight="1" x14ac:dyDescent="0.25">
      <c r="A43" s="12">
        <v>41</v>
      </c>
      <c r="B43" s="12">
        <v>2001</v>
      </c>
      <c r="C43" s="12" t="s">
        <v>12</v>
      </c>
      <c r="D43" s="12" t="s">
        <v>5</v>
      </c>
      <c r="E43" s="23" t="s">
        <v>448</v>
      </c>
      <c r="F43" s="15"/>
      <c r="G43" s="12" t="s">
        <v>2</v>
      </c>
      <c r="H43" s="12">
        <v>6</v>
      </c>
      <c r="I43" s="12" t="s">
        <v>16</v>
      </c>
      <c r="J43" s="12" t="s">
        <v>22</v>
      </c>
      <c r="K43" s="13">
        <v>1400</v>
      </c>
      <c r="L43" s="13">
        <v>1700</v>
      </c>
      <c r="M43" s="18"/>
      <c r="N43" s="19"/>
      <c r="AA43" t="s">
        <v>907</v>
      </c>
      <c r="AB43" s="22" t="str">
        <f t="shared" si="0"/>
        <v>Chateau Haut-Brion Premier Cru Classe, Pessac-Leognan</v>
      </c>
    </row>
    <row r="44" spans="1:28" ht="30" customHeight="1" x14ac:dyDescent="0.25">
      <c r="A44" s="12">
        <v>42</v>
      </c>
      <c r="B44" s="12">
        <v>2001</v>
      </c>
      <c r="C44" s="12" t="s">
        <v>12</v>
      </c>
      <c r="D44" s="12" t="s">
        <v>5</v>
      </c>
      <c r="E44" s="23" t="s">
        <v>505</v>
      </c>
      <c r="F44" s="15"/>
      <c r="G44" s="12" t="s">
        <v>2</v>
      </c>
      <c r="H44" s="12">
        <v>12</v>
      </c>
      <c r="I44" s="12" t="s">
        <v>16</v>
      </c>
      <c r="J44" s="12" t="s">
        <v>22</v>
      </c>
      <c r="K44" s="13">
        <v>540</v>
      </c>
      <c r="L44" s="13">
        <v>650</v>
      </c>
      <c r="M44" s="18"/>
      <c r="N44" s="19"/>
      <c r="AA44" t="s">
        <v>908</v>
      </c>
      <c r="AB44" s="22" t="str">
        <f t="shared" si="0"/>
        <v>Chateau Canon la Gaffeliere Premier Grand Cru Classe B, Saint-Emilion Grand Cru</v>
      </c>
    </row>
    <row r="45" spans="1:28" ht="30" customHeight="1" x14ac:dyDescent="0.25">
      <c r="A45" s="12">
        <v>43</v>
      </c>
      <c r="B45" s="12">
        <v>2004</v>
      </c>
      <c r="C45" s="12" t="s">
        <v>12</v>
      </c>
      <c r="D45" s="12" t="s">
        <v>5</v>
      </c>
      <c r="E45" s="23" t="s">
        <v>506</v>
      </c>
      <c r="F45" s="15"/>
      <c r="G45" s="12" t="s">
        <v>2</v>
      </c>
      <c r="H45" s="12">
        <v>6</v>
      </c>
      <c r="I45" s="12" t="s">
        <v>23</v>
      </c>
      <c r="J45" s="12" t="s">
        <v>22</v>
      </c>
      <c r="K45" s="13">
        <v>300</v>
      </c>
      <c r="L45" s="13">
        <v>400</v>
      </c>
      <c r="M45" s="18"/>
      <c r="N45" s="19" t="s">
        <v>656</v>
      </c>
      <c r="AA45" t="s">
        <v>909</v>
      </c>
      <c r="AB45" s="22" t="str">
        <f t="shared" si="0"/>
        <v>Chateau Rauzan-Segla 2eme Cru Classe, Margaux</v>
      </c>
    </row>
    <row r="46" spans="1:28" ht="30" customHeight="1" x14ac:dyDescent="0.25">
      <c r="A46" s="12">
        <v>44</v>
      </c>
      <c r="B46" s="12">
        <v>2005</v>
      </c>
      <c r="C46" s="12" t="s">
        <v>12</v>
      </c>
      <c r="D46" s="12" t="s">
        <v>5</v>
      </c>
      <c r="E46" s="23" t="s">
        <v>445</v>
      </c>
      <c r="F46" s="15"/>
      <c r="G46" s="12" t="s">
        <v>2</v>
      </c>
      <c r="H46" s="12">
        <v>6</v>
      </c>
      <c r="I46" s="12" t="s">
        <v>16</v>
      </c>
      <c r="J46" s="12" t="s">
        <v>22</v>
      </c>
      <c r="K46" s="13">
        <v>650</v>
      </c>
      <c r="L46" s="13">
        <v>850</v>
      </c>
      <c r="M46" s="18"/>
      <c r="N46" s="19" t="s">
        <v>656</v>
      </c>
      <c r="AA46" t="s">
        <v>910</v>
      </c>
      <c r="AB46" s="22" t="str">
        <f t="shared" si="0"/>
        <v>Cos d'Estournel 2eme Cru Classe, Saint-Estephe</v>
      </c>
    </row>
    <row r="47" spans="1:28" ht="30" customHeight="1" x14ac:dyDescent="0.25">
      <c r="A47" s="12">
        <v>45</v>
      </c>
      <c r="B47" s="12">
        <v>2005</v>
      </c>
      <c r="C47" s="12" t="s">
        <v>12</v>
      </c>
      <c r="D47" s="12" t="s">
        <v>5</v>
      </c>
      <c r="E47" s="23" t="s">
        <v>507</v>
      </c>
      <c r="F47" s="15"/>
      <c r="G47" s="12" t="s">
        <v>2</v>
      </c>
      <c r="H47" s="12">
        <v>6</v>
      </c>
      <c r="I47" s="12" t="s">
        <v>23</v>
      </c>
      <c r="J47" s="12" t="s">
        <v>22</v>
      </c>
      <c r="K47" s="13">
        <v>200</v>
      </c>
      <c r="L47" s="13">
        <v>280</v>
      </c>
      <c r="M47" s="18"/>
      <c r="N47" s="19" t="s">
        <v>656</v>
      </c>
      <c r="AA47" t="s">
        <v>911</v>
      </c>
      <c r="AB47" s="22" t="str">
        <f t="shared" si="0"/>
        <v>Chateau Langoa Barton 3eme Cru Classe, Saint-Julien</v>
      </c>
    </row>
    <row r="48" spans="1:28" ht="30" customHeight="1" x14ac:dyDescent="0.25">
      <c r="A48" s="12">
        <v>46</v>
      </c>
      <c r="B48" s="12">
        <v>2005</v>
      </c>
      <c r="C48" s="12" t="s">
        <v>12</v>
      </c>
      <c r="D48" s="12" t="s">
        <v>5</v>
      </c>
      <c r="E48" s="23" t="s">
        <v>501</v>
      </c>
      <c r="F48" s="15"/>
      <c r="G48" s="12" t="s">
        <v>2</v>
      </c>
      <c r="H48" s="12">
        <v>6</v>
      </c>
      <c r="I48" s="12" t="s">
        <v>16</v>
      </c>
      <c r="J48" s="12" t="s">
        <v>22</v>
      </c>
      <c r="K48" s="13">
        <v>600</v>
      </c>
      <c r="L48" s="13">
        <v>700</v>
      </c>
      <c r="M48" s="18" t="s">
        <v>759</v>
      </c>
      <c r="N48" s="19" t="s">
        <v>656</v>
      </c>
      <c r="AA48" t="s">
        <v>912</v>
      </c>
      <c r="AB48" s="22" t="str">
        <f t="shared" si="0"/>
        <v>Chateau Lynch Bages 5eme Cru Classe, Pauillac</v>
      </c>
    </row>
    <row r="49" spans="1:28" ht="30" customHeight="1" x14ac:dyDescent="0.25">
      <c r="A49" s="12">
        <v>47</v>
      </c>
      <c r="B49" s="12">
        <v>2005</v>
      </c>
      <c r="C49" s="12" t="s">
        <v>12</v>
      </c>
      <c r="D49" s="12" t="s">
        <v>5</v>
      </c>
      <c r="E49" s="23" t="s">
        <v>451</v>
      </c>
      <c r="F49" s="15"/>
      <c r="G49" s="12" t="s">
        <v>452</v>
      </c>
      <c r="H49" s="12">
        <v>1</v>
      </c>
      <c r="I49" s="12" t="s">
        <v>16</v>
      </c>
      <c r="J49" s="12" t="s">
        <v>0</v>
      </c>
      <c r="K49" s="13">
        <v>7000</v>
      </c>
      <c r="L49" s="13">
        <v>9000</v>
      </c>
      <c r="M49" s="18" t="s">
        <v>748</v>
      </c>
      <c r="N49" s="19" t="s">
        <v>453</v>
      </c>
      <c r="AA49" t="s">
        <v>913</v>
      </c>
      <c r="AB49" s="22" t="str">
        <f t="shared" si="0"/>
        <v>Le Pin, Pomerol (Double Magnum) - In Bond</v>
      </c>
    </row>
    <row r="50" spans="1:28" ht="30" customHeight="1" x14ac:dyDescent="0.25">
      <c r="A50" s="12">
        <v>48</v>
      </c>
      <c r="B50" s="12">
        <v>2005</v>
      </c>
      <c r="C50" s="12" t="s">
        <v>12</v>
      </c>
      <c r="D50" s="12" t="s">
        <v>5</v>
      </c>
      <c r="E50" s="23" t="s">
        <v>454</v>
      </c>
      <c r="F50" s="15"/>
      <c r="G50" s="12" t="s">
        <v>2</v>
      </c>
      <c r="H50" s="12">
        <v>12</v>
      </c>
      <c r="I50" s="12" t="s">
        <v>16</v>
      </c>
      <c r="J50" s="12" t="s">
        <v>0</v>
      </c>
      <c r="K50" s="13">
        <v>700</v>
      </c>
      <c r="L50" s="13">
        <v>900</v>
      </c>
      <c r="M50" s="18" t="s">
        <v>748</v>
      </c>
      <c r="N50" s="19"/>
      <c r="AA50" t="s">
        <v>914</v>
      </c>
      <c r="AB50" s="22" t="str">
        <f t="shared" si="0"/>
        <v>Chateau Gazin, Pomerol - In Bond</v>
      </c>
    </row>
    <row r="51" spans="1:28" ht="30" customHeight="1" x14ac:dyDescent="0.25">
      <c r="A51" s="12">
        <v>49</v>
      </c>
      <c r="B51" s="12">
        <v>2005</v>
      </c>
      <c r="C51" s="12" t="s">
        <v>12</v>
      </c>
      <c r="D51" s="12" t="s">
        <v>5</v>
      </c>
      <c r="E51" s="23" t="s">
        <v>508</v>
      </c>
      <c r="F51" s="15"/>
      <c r="G51" s="12" t="s">
        <v>2</v>
      </c>
      <c r="H51" s="12">
        <v>6</v>
      </c>
      <c r="I51" s="12" t="s">
        <v>23</v>
      </c>
      <c r="J51" s="12" t="s">
        <v>22</v>
      </c>
      <c r="K51" s="13">
        <v>220</v>
      </c>
      <c r="L51" s="13">
        <v>280</v>
      </c>
      <c r="M51" s="18"/>
      <c r="N51" s="19" t="s">
        <v>656</v>
      </c>
      <c r="AA51" t="s">
        <v>915</v>
      </c>
      <c r="AB51" s="22" t="str">
        <f t="shared" si="0"/>
        <v>Chateau Feytit-Clinet, Pomerol</v>
      </c>
    </row>
    <row r="52" spans="1:28" ht="30" customHeight="1" x14ac:dyDescent="0.25">
      <c r="A52" s="12">
        <v>50</v>
      </c>
      <c r="B52" s="12">
        <v>2005</v>
      </c>
      <c r="C52" s="12" t="s">
        <v>12</v>
      </c>
      <c r="D52" s="12" t="s">
        <v>5</v>
      </c>
      <c r="E52" s="23" t="s">
        <v>509</v>
      </c>
      <c r="F52" s="15"/>
      <c r="G52" s="12" t="s">
        <v>2</v>
      </c>
      <c r="H52" s="12">
        <v>6</v>
      </c>
      <c r="I52" s="12" t="s">
        <v>23</v>
      </c>
      <c r="J52" s="12" t="s">
        <v>22</v>
      </c>
      <c r="K52" s="13">
        <v>180</v>
      </c>
      <c r="L52" s="13">
        <v>240</v>
      </c>
      <c r="M52" s="18"/>
      <c r="N52" s="19" t="s">
        <v>656</v>
      </c>
      <c r="AA52" t="s">
        <v>916</v>
      </c>
      <c r="AB52" s="22" t="str">
        <f t="shared" si="0"/>
        <v>Chateau Vray La Croix de Gay, Pomerol</v>
      </c>
    </row>
    <row r="53" spans="1:28" ht="30" customHeight="1" x14ac:dyDescent="0.25">
      <c r="A53" s="12">
        <v>51</v>
      </c>
      <c r="B53" s="12">
        <v>2006</v>
      </c>
      <c r="C53" s="12" t="s">
        <v>12</v>
      </c>
      <c r="D53" s="12" t="s">
        <v>5</v>
      </c>
      <c r="E53" s="23" t="s">
        <v>455</v>
      </c>
      <c r="F53" s="15"/>
      <c r="G53" s="12" t="s">
        <v>2</v>
      </c>
      <c r="H53" s="12">
        <v>12</v>
      </c>
      <c r="I53" s="12" t="s">
        <v>16</v>
      </c>
      <c r="J53" s="12" t="s">
        <v>0</v>
      </c>
      <c r="K53" s="13">
        <v>400</v>
      </c>
      <c r="L53" s="13">
        <v>500</v>
      </c>
      <c r="M53" s="18" t="s">
        <v>748</v>
      </c>
      <c r="N53" s="19"/>
      <c r="AA53" t="s">
        <v>917</v>
      </c>
      <c r="AB53" s="22" t="str">
        <f t="shared" si="0"/>
        <v>Chateau Gruaud Larose 2eme Cru Classe, Saint-Julien - In Bond</v>
      </c>
    </row>
    <row r="54" spans="1:28" ht="30" customHeight="1" x14ac:dyDescent="0.25">
      <c r="A54" s="12">
        <v>52</v>
      </c>
      <c r="B54" s="12">
        <v>2006</v>
      </c>
      <c r="C54" s="12" t="s">
        <v>12</v>
      </c>
      <c r="D54" s="12" t="s">
        <v>5</v>
      </c>
      <c r="E54" s="23" t="s">
        <v>456</v>
      </c>
      <c r="F54" s="15"/>
      <c r="G54" s="12" t="s">
        <v>2</v>
      </c>
      <c r="H54" s="12">
        <v>12</v>
      </c>
      <c r="I54" s="12" t="s">
        <v>16</v>
      </c>
      <c r="J54" s="12" t="s">
        <v>0</v>
      </c>
      <c r="K54" s="13">
        <v>380</v>
      </c>
      <c r="L54" s="13">
        <v>480</v>
      </c>
      <c r="M54" s="18" t="s">
        <v>748</v>
      </c>
      <c r="N54" s="19"/>
      <c r="AA54" t="s">
        <v>918</v>
      </c>
      <c r="AB54" s="22" t="str">
        <f t="shared" si="0"/>
        <v>Chateau Malescot St. Exupery 3eme Cru Classe, Margaux - In Bond</v>
      </c>
    </row>
    <row r="55" spans="1:28" ht="30" customHeight="1" x14ac:dyDescent="0.25">
      <c r="A55" s="12">
        <v>53</v>
      </c>
      <c r="B55" s="12">
        <v>2006</v>
      </c>
      <c r="C55" s="12" t="s">
        <v>12</v>
      </c>
      <c r="D55" s="12" t="s">
        <v>5</v>
      </c>
      <c r="E55" s="23" t="s">
        <v>458</v>
      </c>
      <c r="F55" s="15"/>
      <c r="G55" s="12" t="s">
        <v>2</v>
      </c>
      <c r="H55" s="12">
        <v>12</v>
      </c>
      <c r="I55" s="12" t="s">
        <v>16</v>
      </c>
      <c r="J55" s="12" t="s">
        <v>0</v>
      </c>
      <c r="K55" s="13">
        <v>700</v>
      </c>
      <c r="L55" s="13">
        <v>800</v>
      </c>
      <c r="M55" s="18" t="s">
        <v>748</v>
      </c>
      <c r="N55" s="19"/>
      <c r="AA55" t="s">
        <v>919</v>
      </c>
      <c r="AB55" s="22" t="str">
        <f t="shared" si="0"/>
        <v>Chateau Clinet, Pomerol - In Bond</v>
      </c>
    </row>
    <row r="56" spans="1:28" ht="30" customHeight="1" x14ac:dyDescent="0.25">
      <c r="A56" s="12">
        <v>54</v>
      </c>
      <c r="B56" s="12">
        <v>2007</v>
      </c>
      <c r="C56" s="12" t="s">
        <v>12</v>
      </c>
      <c r="D56" s="12" t="s">
        <v>5</v>
      </c>
      <c r="E56" s="23" t="s">
        <v>510</v>
      </c>
      <c r="F56" s="15"/>
      <c r="G56" s="12" t="s">
        <v>2</v>
      </c>
      <c r="H56" s="12">
        <v>12</v>
      </c>
      <c r="I56" s="12" t="s">
        <v>1</v>
      </c>
      <c r="J56" s="12" t="s">
        <v>0</v>
      </c>
      <c r="K56" s="13">
        <v>100</v>
      </c>
      <c r="L56" s="13">
        <v>120</v>
      </c>
      <c r="M56" s="18" t="s">
        <v>760</v>
      </c>
      <c r="N56" s="19"/>
      <c r="AA56" t="s">
        <v>920</v>
      </c>
      <c r="AB56" s="22" t="str">
        <f t="shared" si="0"/>
        <v>Mathilde, Chateau La Fleur Morange, Saint-Emilion - In Bond</v>
      </c>
    </row>
    <row r="57" spans="1:28" ht="30" customHeight="1" x14ac:dyDescent="0.25">
      <c r="A57" s="12">
        <v>55</v>
      </c>
      <c r="B57" s="12">
        <v>2007</v>
      </c>
      <c r="C57" s="12" t="s">
        <v>12</v>
      </c>
      <c r="D57" s="12" t="s">
        <v>5</v>
      </c>
      <c r="E57" s="23" t="s">
        <v>510</v>
      </c>
      <c r="F57" s="15"/>
      <c r="G57" s="12" t="s">
        <v>2</v>
      </c>
      <c r="H57" s="12">
        <v>12</v>
      </c>
      <c r="I57" s="12" t="s">
        <v>1</v>
      </c>
      <c r="J57" s="12" t="s">
        <v>0</v>
      </c>
      <c r="K57" s="13">
        <v>100</v>
      </c>
      <c r="L57" s="13">
        <v>120</v>
      </c>
      <c r="M57" s="18" t="s">
        <v>760</v>
      </c>
      <c r="N57" s="19"/>
      <c r="AA57" t="s">
        <v>921</v>
      </c>
      <c r="AB57" s="22" t="str">
        <f t="shared" si="0"/>
        <v>Mathilde, Chateau La Fleur Morange, Saint-Emilion - In Bond</v>
      </c>
    </row>
    <row r="58" spans="1:28" ht="30" customHeight="1" x14ac:dyDescent="0.25">
      <c r="A58" s="12">
        <v>56</v>
      </c>
      <c r="B58" s="12">
        <v>2009</v>
      </c>
      <c r="C58" s="12" t="s">
        <v>12</v>
      </c>
      <c r="D58" s="12" t="s">
        <v>5</v>
      </c>
      <c r="E58" s="23" t="s">
        <v>447</v>
      </c>
      <c r="F58" s="15"/>
      <c r="G58" s="12" t="s">
        <v>2</v>
      </c>
      <c r="H58" s="12">
        <v>6</v>
      </c>
      <c r="I58" s="12" t="s">
        <v>16</v>
      </c>
      <c r="J58" s="12" t="s">
        <v>22</v>
      </c>
      <c r="K58" s="13">
        <v>180</v>
      </c>
      <c r="L58" s="13">
        <v>220</v>
      </c>
      <c r="M58" s="18"/>
      <c r="N58" s="19"/>
      <c r="AA58" t="s">
        <v>922</v>
      </c>
      <c r="AB58" s="22" t="str">
        <f t="shared" si="0"/>
        <v>Chateau Haut-Batailley 5eme Cru Classe, Pauillac</v>
      </c>
    </row>
    <row r="59" spans="1:28" ht="30" customHeight="1" x14ac:dyDescent="0.25">
      <c r="A59" s="12">
        <v>57</v>
      </c>
      <c r="B59" s="12">
        <v>2009</v>
      </c>
      <c r="C59" s="12" t="s">
        <v>12</v>
      </c>
      <c r="D59" s="12" t="s">
        <v>5</v>
      </c>
      <c r="E59" s="23" t="s">
        <v>511</v>
      </c>
      <c r="F59" s="15"/>
      <c r="G59" s="12" t="s">
        <v>2</v>
      </c>
      <c r="H59" s="12">
        <v>6</v>
      </c>
      <c r="I59" s="12" t="s">
        <v>16</v>
      </c>
      <c r="J59" s="12" t="s">
        <v>22</v>
      </c>
      <c r="K59" s="13">
        <v>360</v>
      </c>
      <c r="L59" s="13">
        <v>460</v>
      </c>
      <c r="M59" s="18"/>
      <c r="N59" s="19"/>
      <c r="AA59" t="s">
        <v>923</v>
      </c>
      <c r="AB59" s="22" t="str">
        <f t="shared" si="0"/>
        <v>Alter Ego, Margaux</v>
      </c>
    </row>
    <row r="60" spans="1:28" ht="30" customHeight="1" x14ac:dyDescent="0.25">
      <c r="A60" s="12">
        <v>58</v>
      </c>
      <c r="B60" s="12">
        <v>2010</v>
      </c>
      <c r="C60" s="12" t="s">
        <v>12</v>
      </c>
      <c r="D60" s="12" t="s">
        <v>5</v>
      </c>
      <c r="E60" s="23" t="s">
        <v>512</v>
      </c>
      <c r="F60" s="15"/>
      <c r="G60" s="12" t="s">
        <v>2</v>
      </c>
      <c r="H60" s="12">
        <v>12</v>
      </c>
      <c r="I60" s="12" t="s">
        <v>16</v>
      </c>
      <c r="J60" s="12" t="s">
        <v>22</v>
      </c>
      <c r="K60" s="13">
        <v>600</v>
      </c>
      <c r="L60" s="13">
        <v>700</v>
      </c>
      <c r="M60" s="18"/>
      <c r="N60" s="19"/>
      <c r="AA60" t="s">
        <v>924</v>
      </c>
      <c r="AB60" s="22" t="str">
        <f t="shared" si="0"/>
        <v>Chateau Grand-Puy-Lacoste 5eme Cru Classe</v>
      </c>
    </row>
    <row r="61" spans="1:28" ht="30" customHeight="1" x14ac:dyDescent="0.25">
      <c r="A61" s="12">
        <v>59</v>
      </c>
      <c r="B61" s="12">
        <v>2010</v>
      </c>
      <c r="C61" s="12" t="s">
        <v>12</v>
      </c>
      <c r="D61" s="12" t="s">
        <v>5</v>
      </c>
      <c r="E61" s="23" t="s">
        <v>513</v>
      </c>
      <c r="F61" s="15"/>
      <c r="G61" s="12" t="s">
        <v>2</v>
      </c>
      <c r="H61" s="12">
        <v>12</v>
      </c>
      <c r="I61" s="12" t="s">
        <v>16</v>
      </c>
      <c r="J61" s="12" t="s">
        <v>0</v>
      </c>
      <c r="K61" s="13">
        <v>1300</v>
      </c>
      <c r="L61" s="13">
        <v>1600</v>
      </c>
      <c r="M61" s="18" t="s">
        <v>748</v>
      </c>
      <c r="N61" s="19"/>
      <c r="AA61" t="s">
        <v>925</v>
      </c>
      <c r="AB61" s="22" t="str">
        <f t="shared" si="0"/>
        <v>Les Forts de Latour, Pauillac - In Bond</v>
      </c>
    </row>
    <row r="62" spans="1:28" ht="30" customHeight="1" x14ac:dyDescent="0.25">
      <c r="A62" s="12">
        <v>60</v>
      </c>
      <c r="B62" s="12">
        <v>2010</v>
      </c>
      <c r="C62" s="12" t="s">
        <v>12</v>
      </c>
      <c r="D62" s="12" t="s">
        <v>5</v>
      </c>
      <c r="E62" s="23" t="s">
        <v>514</v>
      </c>
      <c r="F62" s="15"/>
      <c r="G62" s="12" t="s">
        <v>2</v>
      </c>
      <c r="H62" s="12">
        <v>6</v>
      </c>
      <c r="I62" s="12" t="s">
        <v>16</v>
      </c>
      <c r="J62" s="12" t="s">
        <v>22</v>
      </c>
      <c r="K62" s="13">
        <v>360</v>
      </c>
      <c r="L62" s="13">
        <v>460</v>
      </c>
      <c r="M62" s="18"/>
      <c r="N62" s="19"/>
      <c r="AA62" t="s">
        <v>926</v>
      </c>
      <c r="AB62" s="22" t="str">
        <f t="shared" si="0"/>
        <v xml:space="preserve">Alter Ego, Margaux </v>
      </c>
    </row>
    <row r="63" spans="1:28" ht="30" customHeight="1" x14ac:dyDescent="0.25">
      <c r="A63" s="12">
        <v>61</v>
      </c>
      <c r="B63" s="12">
        <v>2016</v>
      </c>
      <c r="C63" s="12" t="s">
        <v>12</v>
      </c>
      <c r="D63" s="12" t="s">
        <v>5</v>
      </c>
      <c r="E63" s="23" t="s">
        <v>457</v>
      </c>
      <c r="F63" s="15"/>
      <c r="G63" s="12" t="s">
        <v>2</v>
      </c>
      <c r="H63" s="12">
        <v>12</v>
      </c>
      <c r="I63" s="12" t="s">
        <v>16</v>
      </c>
      <c r="J63" s="12" t="s">
        <v>0</v>
      </c>
      <c r="K63" s="13">
        <v>340</v>
      </c>
      <c r="L63" s="13">
        <v>380</v>
      </c>
      <c r="M63" s="18" t="s">
        <v>748</v>
      </c>
      <c r="N63" s="19"/>
      <c r="AA63" t="s">
        <v>927</v>
      </c>
      <c r="AB63" s="22" t="str">
        <f t="shared" si="0"/>
        <v>Chateau Batailley 5eme Cru Classe, Pauillac - In Bond</v>
      </c>
    </row>
    <row r="64" spans="1:28" ht="30" customHeight="1" x14ac:dyDescent="0.25">
      <c r="A64" s="12">
        <v>62</v>
      </c>
      <c r="B64" s="12">
        <v>2016</v>
      </c>
      <c r="C64" s="12" t="s">
        <v>12</v>
      </c>
      <c r="D64" s="12" t="s">
        <v>5</v>
      </c>
      <c r="E64" s="23" t="s">
        <v>459</v>
      </c>
      <c r="F64" s="15"/>
      <c r="G64" s="12" t="s">
        <v>2</v>
      </c>
      <c r="H64" s="12">
        <v>6</v>
      </c>
      <c r="I64" s="12" t="s">
        <v>16</v>
      </c>
      <c r="J64" s="12" t="s">
        <v>0</v>
      </c>
      <c r="K64" s="13">
        <v>500</v>
      </c>
      <c r="L64" s="13">
        <v>600</v>
      </c>
      <c r="M64" s="18" t="s">
        <v>748</v>
      </c>
      <c r="N64" s="19"/>
      <c r="AA64" t="s">
        <v>928</v>
      </c>
      <c r="AB64" s="22" t="str">
        <f t="shared" si="0"/>
        <v>Pavillon Rouge du Chateau Margaux, Margaux - In Bond</v>
      </c>
    </row>
    <row r="65" spans="1:28" ht="30" customHeight="1" x14ac:dyDescent="0.25">
      <c r="A65" s="12">
        <v>63</v>
      </c>
      <c r="B65" s="12">
        <v>2016</v>
      </c>
      <c r="C65" s="12" t="s">
        <v>12</v>
      </c>
      <c r="D65" s="12" t="s">
        <v>5</v>
      </c>
      <c r="E65" s="23" t="s">
        <v>119</v>
      </c>
      <c r="F65" s="15"/>
      <c r="G65" s="12" t="s">
        <v>2</v>
      </c>
      <c r="H65" s="12">
        <v>12</v>
      </c>
      <c r="I65" s="12" t="s">
        <v>16</v>
      </c>
      <c r="J65" s="12" t="s">
        <v>0</v>
      </c>
      <c r="K65" s="13">
        <v>130</v>
      </c>
      <c r="L65" s="13">
        <v>180</v>
      </c>
      <c r="M65" s="18" t="s">
        <v>761</v>
      </c>
      <c r="N65" s="19"/>
      <c r="AA65" t="s">
        <v>929</v>
      </c>
      <c r="AB65" s="22" t="str">
        <f t="shared" si="0"/>
        <v>Chateau Anthonic, Moulis en Medoc - In Bond</v>
      </c>
    </row>
    <row r="66" spans="1:28" ht="30" customHeight="1" x14ac:dyDescent="0.25">
      <c r="A66" s="12">
        <v>64</v>
      </c>
      <c r="B66" s="12">
        <v>2016</v>
      </c>
      <c r="C66" s="12" t="s">
        <v>12</v>
      </c>
      <c r="D66" s="12" t="s">
        <v>5</v>
      </c>
      <c r="E66" s="23" t="s">
        <v>119</v>
      </c>
      <c r="F66" s="15"/>
      <c r="G66" s="12" t="s">
        <v>2</v>
      </c>
      <c r="H66" s="12">
        <v>12</v>
      </c>
      <c r="I66" s="12" t="s">
        <v>16</v>
      </c>
      <c r="J66" s="12" t="s">
        <v>0</v>
      </c>
      <c r="K66" s="13">
        <v>130</v>
      </c>
      <c r="L66" s="13">
        <v>180</v>
      </c>
      <c r="M66" s="18" t="s">
        <v>761</v>
      </c>
      <c r="N66" s="19"/>
      <c r="AA66" t="s">
        <v>930</v>
      </c>
      <c r="AB66" s="22" t="str">
        <f t="shared" si="0"/>
        <v>Chateau Anthonic, Moulis en Medoc - In Bond</v>
      </c>
    </row>
    <row r="67" spans="1:28" ht="30" customHeight="1" x14ac:dyDescent="0.25">
      <c r="A67" s="12">
        <v>65</v>
      </c>
      <c r="B67" s="12">
        <v>2016</v>
      </c>
      <c r="C67" s="12" t="s">
        <v>12</v>
      </c>
      <c r="D67" s="12" t="s">
        <v>5</v>
      </c>
      <c r="E67" s="23" t="s">
        <v>119</v>
      </c>
      <c r="F67" s="15"/>
      <c r="G67" s="12" t="s">
        <v>2</v>
      </c>
      <c r="H67" s="12">
        <v>12</v>
      </c>
      <c r="I67" s="12" t="s">
        <v>16</v>
      </c>
      <c r="J67" s="12" t="s">
        <v>0</v>
      </c>
      <c r="K67" s="13">
        <v>130</v>
      </c>
      <c r="L67" s="13">
        <v>180</v>
      </c>
      <c r="M67" s="18" t="s">
        <v>761</v>
      </c>
      <c r="N67" s="19"/>
      <c r="AA67" t="s">
        <v>931</v>
      </c>
      <c r="AB67" s="22" t="str">
        <f t="shared" ref="AB67:AB130" si="1">HYPERLINK(AA67,E67)</f>
        <v>Chateau Anthonic, Moulis en Medoc - In Bond</v>
      </c>
    </row>
    <row r="68" spans="1:28" ht="30" customHeight="1" x14ac:dyDescent="0.25">
      <c r="A68" s="12">
        <v>66</v>
      </c>
      <c r="B68" s="12">
        <v>2017</v>
      </c>
      <c r="C68" s="12" t="s">
        <v>12</v>
      </c>
      <c r="D68" s="12" t="s">
        <v>5</v>
      </c>
      <c r="E68" s="23" t="s">
        <v>450</v>
      </c>
      <c r="F68" s="15"/>
      <c r="G68" s="12" t="s">
        <v>2</v>
      </c>
      <c r="H68" s="12">
        <v>6</v>
      </c>
      <c r="I68" s="12" t="s">
        <v>16</v>
      </c>
      <c r="J68" s="12" t="s">
        <v>0</v>
      </c>
      <c r="K68" s="13">
        <v>160</v>
      </c>
      <c r="L68" s="13">
        <v>200</v>
      </c>
      <c r="M68" s="18" t="s">
        <v>748</v>
      </c>
      <c r="N68" s="19"/>
      <c r="AA68" t="s">
        <v>932</v>
      </c>
      <c r="AB68" s="22" t="str">
        <f t="shared" si="1"/>
        <v>Chateau d'Armailhac 5eme Cru Classe, Pauillac - In Bond</v>
      </c>
    </row>
    <row r="69" spans="1:28" ht="30" customHeight="1" x14ac:dyDescent="0.25">
      <c r="A69" s="12">
        <v>67</v>
      </c>
      <c r="B69" s="12">
        <v>2019</v>
      </c>
      <c r="C69" s="12" t="s">
        <v>12</v>
      </c>
      <c r="D69" s="12" t="s">
        <v>5</v>
      </c>
      <c r="E69" s="23" t="s">
        <v>515</v>
      </c>
      <c r="F69" s="15"/>
      <c r="G69" s="12" t="s">
        <v>2</v>
      </c>
      <c r="H69" s="12">
        <v>6</v>
      </c>
      <c r="I69" s="12" t="s">
        <v>16</v>
      </c>
      <c r="J69" s="12" t="s">
        <v>0</v>
      </c>
      <c r="K69" s="13">
        <v>1450</v>
      </c>
      <c r="L69" s="13">
        <v>1700</v>
      </c>
      <c r="M69" s="18" t="s">
        <v>748</v>
      </c>
      <c r="N69" s="19"/>
      <c r="AA69" t="s">
        <v>933</v>
      </c>
      <c r="AB69" s="22" t="str">
        <f t="shared" si="1"/>
        <v>Chateau Mouton Rothschild Premier Cru Classe, Pauillac - In Bond</v>
      </c>
    </row>
    <row r="70" spans="1:28" ht="30" customHeight="1" x14ac:dyDescent="0.25">
      <c r="A70" s="12">
        <v>68</v>
      </c>
      <c r="B70" s="12">
        <v>2019</v>
      </c>
      <c r="C70" s="12" t="s">
        <v>12</v>
      </c>
      <c r="D70" s="12" t="s">
        <v>5</v>
      </c>
      <c r="E70" s="23" t="s">
        <v>460</v>
      </c>
      <c r="F70" s="15"/>
      <c r="G70" s="12" t="s">
        <v>2</v>
      </c>
      <c r="H70" s="12">
        <v>12</v>
      </c>
      <c r="I70" s="12" t="s">
        <v>16</v>
      </c>
      <c r="J70" s="12" t="s">
        <v>0</v>
      </c>
      <c r="K70" s="13">
        <v>650</v>
      </c>
      <c r="L70" s="13">
        <v>700</v>
      </c>
      <c r="M70" s="18" t="s">
        <v>748</v>
      </c>
      <c r="N70" s="19"/>
      <c r="AA70" t="s">
        <v>934</v>
      </c>
      <c r="AB70" s="22" t="str">
        <f t="shared" si="1"/>
        <v>Chateau Beychevelle 4eme Cru Classe, Saint-Julien - In Bond</v>
      </c>
    </row>
    <row r="71" spans="1:28" ht="30" customHeight="1" x14ac:dyDescent="0.25">
      <c r="A71" s="12">
        <v>69</v>
      </c>
      <c r="B71" s="12" t="s">
        <v>27</v>
      </c>
      <c r="C71" s="12" t="s">
        <v>12</v>
      </c>
      <c r="D71" s="12" t="s">
        <v>5</v>
      </c>
      <c r="E71" s="23" t="s">
        <v>516</v>
      </c>
      <c r="F71" s="15"/>
      <c r="G71" s="12" t="s">
        <v>2</v>
      </c>
      <c r="H71" s="12">
        <v>2</v>
      </c>
      <c r="I71" s="12" t="s">
        <v>23</v>
      </c>
      <c r="J71" s="12" t="s">
        <v>22</v>
      </c>
      <c r="K71" s="13">
        <v>180</v>
      </c>
      <c r="L71" s="13">
        <v>240</v>
      </c>
      <c r="M71" s="18" t="s">
        <v>762</v>
      </c>
      <c r="N71" s="19"/>
      <c r="AA71" t="s">
        <v>935</v>
      </c>
      <c r="AB71" s="22" t="str">
        <f t="shared" si="1"/>
        <v>2009/2010 Chateau Pontet-Canet 5eme Cru Classe, Pauillac</v>
      </c>
    </row>
    <row r="72" spans="1:28" ht="30" customHeight="1" x14ac:dyDescent="0.25">
      <c r="A72" s="12">
        <v>70</v>
      </c>
      <c r="B72" s="12">
        <v>2010</v>
      </c>
      <c r="C72" s="12" t="s">
        <v>12</v>
      </c>
      <c r="D72" s="12" t="s">
        <v>5</v>
      </c>
      <c r="E72" s="23" t="s">
        <v>517</v>
      </c>
      <c r="F72" s="15"/>
      <c r="G72" s="12" t="s">
        <v>2</v>
      </c>
      <c r="H72" s="12">
        <v>2</v>
      </c>
      <c r="I72" s="12" t="s">
        <v>23</v>
      </c>
      <c r="J72" s="12" t="s">
        <v>22</v>
      </c>
      <c r="K72" s="13">
        <v>180</v>
      </c>
      <c r="L72" s="13">
        <v>240</v>
      </c>
      <c r="M72" s="18" t="s">
        <v>763</v>
      </c>
      <c r="N72" s="19"/>
      <c r="AA72" t="s">
        <v>936</v>
      </c>
      <c r="AB72" s="22" t="str">
        <f t="shared" si="1"/>
        <v>Second Growths from Saint-Julien &amp; Saint-Estephe</v>
      </c>
    </row>
    <row r="73" spans="1:28" ht="30" customHeight="1" x14ac:dyDescent="0.25">
      <c r="A73" s="12">
        <v>71</v>
      </c>
      <c r="B73" s="12">
        <v>1998</v>
      </c>
      <c r="C73" s="12" t="s">
        <v>12</v>
      </c>
      <c r="D73" s="12" t="s">
        <v>5</v>
      </c>
      <c r="E73" s="23" t="s">
        <v>461</v>
      </c>
      <c r="F73" s="15"/>
      <c r="G73" s="12" t="s">
        <v>2</v>
      </c>
      <c r="H73" s="12">
        <v>12</v>
      </c>
      <c r="I73" s="12" t="s">
        <v>23</v>
      </c>
      <c r="J73" s="12" t="s">
        <v>22</v>
      </c>
      <c r="K73" s="13">
        <v>120</v>
      </c>
      <c r="L73" s="13">
        <v>180</v>
      </c>
      <c r="M73" s="18"/>
      <c r="N73" s="19" t="s">
        <v>659</v>
      </c>
      <c r="AA73" t="s">
        <v>937</v>
      </c>
      <c r="AB73" s="22" t="str">
        <f t="shared" si="1"/>
        <v>Chateau D'Aiguilhe, Castillon-Cotes de Bordeaux</v>
      </c>
    </row>
    <row r="74" spans="1:28" ht="30" customHeight="1" x14ac:dyDescent="0.25">
      <c r="A74" s="12">
        <v>72</v>
      </c>
      <c r="B74" s="12">
        <v>1983</v>
      </c>
      <c r="C74" s="12" t="s">
        <v>82</v>
      </c>
      <c r="D74" s="12" t="s">
        <v>5</v>
      </c>
      <c r="E74" s="23" t="s">
        <v>518</v>
      </c>
      <c r="F74" s="15" t="s">
        <v>670</v>
      </c>
      <c r="G74" s="12" t="s">
        <v>2</v>
      </c>
      <c r="H74" s="12">
        <v>12</v>
      </c>
      <c r="I74" s="12" t="s">
        <v>1</v>
      </c>
      <c r="J74" s="12" t="s">
        <v>22</v>
      </c>
      <c r="K74" s="13">
        <v>500</v>
      </c>
      <c r="L74" s="13">
        <v>700</v>
      </c>
      <c r="M74" s="18"/>
      <c r="N74" s="19" t="s">
        <v>657</v>
      </c>
      <c r="AA74" t="s">
        <v>938</v>
      </c>
      <c r="AB74" s="22" t="str">
        <f t="shared" si="1"/>
        <v>Jean Grivot, Vosne-Romanee Premier Cru, Les Beaumonts</v>
      </c>
    </row>
    <row r="75" spans="1:28" ht="30" customHeight="1" x14ac:dyDescent="0.25">
      <c r="A75" s="12">
        <v>73</v>
      </c>
      <c r="B75" s="12">
        <v>1983</v>
      </c>
      <c r="C75" s="12" t="s">
        <v>82</v>
      </c>
      <c r="D75" s="12" t="s">
        <v>5</v>
      </c>
      <c r="E75" s="23" t="s">
        <v>518</v>
      </c>
      <c r="F75" s="15" t="s">
        <v>670</v>
      </c>
      <c r="G75" s="12" t="s">
        <v>2</v>
      </c>
      <c r="H75" s="12">
        <v>12</v>
      </c>
      <c r="I75" s="12" t="s">
        <v>1</v>
      </c>
      <c r="J75" s="12" t="s">
        <v>22</v>
      </c>
      <c r="K75" s="13">
        <v>500</v>
      </c>
      <c r="L75" s="13">
        <v>700</v>
      </c>
      <c r="M75" s="18"/>
      <c r="N75" s="19" t="s">
        <v>657</v>
      </c>
      <c r="AA75" t="s">
        <v>939</v>
      </c>
      <c r="AB75" s="22" t="str">
        <f t="shared" si="1"/>
        <v>Jean Grivot, Vosne-Romanee Premier Cru, Les Beaumonts</v>
      </c>
    </row>
    <row r="76" spans="1:28" ht="30" customHeight="1" x14ac:dyDescent="0.25">
      <c r="A76" s="12">
        <v>74</v>
      </c>
      <c r="B76" s="12">
        <v>1983</v>
      </c>
      <c r="C76" s="12" t="s">
        <v>82</v>
      </c>
      <c r="D76" s="12" t="s">
        <v>5</v>
      </c>
      <c r="E76" s="23" t="s">
        <v>519</v>
      </c>
      <c r="F76" s="15" t="s">
        <v>671</v>
      </c>
      <c r="G76" s="12" t="s">
        <v>2</v>
      </c>
      <c r="H76" s="12">
        <v>12</v>
      </c>
      <c r="I76" s="12" t="s">
        <v>1</v>
      </c>
      <c r="J76" s="12" t="s">
        <v>22</v>
      </c>
      <c r="K76" s="13">
        <v>400</v>
      </c>
      <c r="L76" s="13">
        <v>600</v>
      </c>
      <c r="M76" s="18"/>
      <c r="N76" s="19" t="s">
        <v>657</v>
      </c>
      <c r="AA76" t="s">
        <v>940</v>
      </c>
      <c r="AB76" s="22" t="str">
        <f t="shared" si="1"/>
        <v>Domaine Y. Clerget, Volnay Premier Cru, Clos du Verseuil</v>
      </c>
    </row>
    <row r="77" spans="1:28" ht="30" customHeight="1" x14ac:dyDescent="0.25">
      <c r="A77" s="12">
        <v>75</v>
      </c>
      <c r="B77" s="12">
        <v>1985</v>
      </c>
      <c r="C77" s="12" t="s">
        <v>82</v>
      </c>
      <c r="D77" s="12" t="s">
        <v>5</v>
      </c>
      <c r="E77" s="23" t="s">
        <v>520</v>
      </c>
      <c r="F77" s="15" t="s">
        <v>672</v>
      </c>
      <c r="G77" s="12" t="s">
        <v>2</v>
      </c>
      <c r="H77" s="12">
        <v>1</v>
      </c>
      <c r="I77" s="12" t="s">
        <v>23</v>
      </c>
      <c r="J77" s="12" t="s">
        <v>22</v>
      </c>
      <c r="K77" s="13">
        <v>220</v>
      </c>
      <c r="L77" s="13">
        <v>280</v>
      </c>
      <c r="M77" s="18" t="s">
        <v>764</v>
      </c>
      <c r="N77" s="19"/>
      <c r="AA77" t="s">
        <v>941</v>
      </c>
      <c r="AB77" s="22" t="str">
        <f t="shared" si="1"/>
        <v>Domaine Leroy, Gevrey-Chambertin Premier Cru</v>
      </c>
    </row>
    <row r="78" spans="1:28" ht="30" customHeight="1" x14ac:dyDescent="0.25">
      <c r="A78" s="12">
        <v>76</v>
      </c>
      <c r="B78" s="12">
        <v>1986</v>
      </c>
      <c r="C78" s="12" t="s">
        <v>82</v>
      </c>
      <c r="D78" s="12" t="s">
        <v>5</v>
      </c>
      <c r="E78" s="23" t="s">
        <v>521</v>
      </c>
      <c r="F78" s="15" t="s">
        <v>673</v>
      </c>
      <c r="G78" s="12" t="s">
        <v>2</v>
      </c>
      <c r="H78" s="12">
        <v>4</v>
      </c>
      <c r="I78" s="12" t="s">
        <v>23</v>
      </c>
      <c r="J78" s="12" t="s">
        <v>22</v>
      </c>
      <c r="K78" s="13">
        <v>160</v>
      </c>
      <c r="L78" s="13">
        <v>200</v>
      </c>
      <c r="M78" s="18" t="s">
        <v>765</v>
      </c>
      <c r="N78" s="19"/>
      <c r="AA78" t="s">
        <v>942</v>
      </c>
      <c r="AB78" s="22" t="str">
        <f t="shared" si="1"/>
        <v>Jacqueline Jayer, Vosne-Romanee Premier Cru, Les Rouges</v>
      </c>
    </row>
    <row r="79" spans="1:28" ht="30" customHeight="1" x14ac:dyDescent="0.25">
      <c r="A79" s="12">
        <v>77</v>
      </c>
      <c r="B79" s="12">
        <v>1990</v>
      </c>
      <c r="C79" s="12" t="s">
        <v>82</v>
      </c>
      <c r="D79" s="12" t="s">
        <v>5</v>
      </c>
      <c r="E79" s="23" t="s">
        <v>522</v>
      </c>
      <c r="F79" s="15" t="s">
        <v>674</v>
      </c>
      <c r="G79" s="12" t="s">
        <v>2</v>
      </c>
      <c r="H79" s="12">
        <v>3</v>
      </c>
      <c r="I79" s="12" t="s">
        <v>23</v>
      </c>
      <c r="J79" s="12" t="s">
        <v>22</v>
      </c>
      <c r="K79" s="13">
        <v>280</v>
      </c>
      <c r="L79" s="13">
        <v>380</v>
      </c>
      <c r="M79" s="18" t="s">
        <v>766</v>
      </c>
      <c r="N79" s="19" t="s">
        <v>657</v>
      </c>
      <c r="AA79" t="s">
        <v>943</v>
      </c>
      <c r="AB79" s="22" t="str">
        <f t="shared" si="1"/>
        <v>Domaine des Comtes Lafon, Volnay Premier Cru, Santenots</v>
      </c>
    </row>
    <row r="80" spans="1:28" ht="30" customHeight="1" x14ac:dyDescent="0.25">
      <c r="A80" s="12">
        <v>78</v>
      </c>
      <c r="B80" s="12">
        <v>1993</v>
      </c>
      <c r="C80" s="12" t="s">
        <v>82</v>
      </c>
      <c r="D80" s="12" t="s">
        <v>5</v>
      </c>
      <c r="E80" s="23" t="s">
        <v>523</v>
      </c>
      <c r="F80" s="15" t="s">
        <v>675</v>
      </c>
      <c r="G80" s="12" t="s">
        <v>2</v>
      </c>
      <c r="H80" s="12">
        <v>6</v>
      </c>
      <c r="I80" s="12" t="s">
        <v>23</v>
      </c>
      <c r="J80" s="12" t="s">
        <v>22</v>
      </c>
      <c r="K80" s="13">
        <v>240</v>
      </c>
      <c r="L80" s="13">
        <v>360</v>
      </c>
      <c r="M80" s="18"/>
      <c r="N80" s="19" t="s">
        <v>657</v>
      </c>
      <c r="AA80" t="s">
        <v>944</v>
      </c>
      <c r="AB80" s="22" t="str">
        <f t="shared" si="1"/>
        <v>Domaine Bruno Clavelier, Chambolle-Musigny, La Combe d'Orveau Vieilles Vignes</v>
      </c>
    </row>
    <row r="81" spans="1:28" ht="30" customHeight="1" x14ac:dyDescent="0.25">
      <c r="A81" s="12">
        <v>79</v>
      </c>
      <c r="B81" s="12">
        <v>1994</v>
      </c>
      <c r="C81" s="12" t="s">
        <v>82</v>
      </c>
      <c r="D81" s="12" t="s">
        <v>5</v>
      </c>
      <c r="E81" s="23" t="s">
        <v>524</v>
      </c>
      <c r="F81" s="15" t="s">
        <v>676</v>
      </c>
      <c r="G81" s="12" t="s">
        <v>2</v>
      </c>
      <c r="H81" s="12">
        <v>5</v>
      </c>
      <c r="I81" s="12" t="s">
        <v>23</v>
      </c>
      <c r="J81" s="12" t="s">
        <v>22</v>
      </c>
      <c r="K81" s="13">
        <v>650</v>
      </c>
      <c r="L81" s="13">
        <v>800</v>
      </c>
      <c r="M81" s="18" t="s">
        <v>767</v>
      </c>
      <c r="N81" s="19"/>
      <c r="AA81" t="s">
        <v>945</v>
      </c>
      <c r="AB81" s="22" t="str">
        <f t="shared" si="1"/>
        <v>Gros Frere et Soeur, Clos de Vougeot Grand Cru, Musigni</v>
      </c>
    </row>
    <row r="82" spans="1:28" ht="30" customHeight="1" x14ac:dyDescent="0.25">
      <c r="A82" s="12">
        <v>80</v>
      </c>
      <c r="B82" s="12">
        <v>1994</v>
      </c>
      <c r="C82" s="12" t="s">
        <v>82</v>
      </c>
      <c r="D82" s="12" t="s">
        <v>5</v>
      </c>
      <c r="E82" s="23" t="s">
        <v>525</v>
      </c>
      <c r="F82" s="15" t="s">
        <v>677</v>
      </c>
      <c r="G82" s="12" t="s">
        <v>2</v>
      </c>
      <c r="H82" s="12">
        <v>1</v>
      </c>
      <c r="I82" s="12" t="s">
        <v>23</v>
      </c>
      <c r="J82" s="12" t="s">
        <v>22</v>
      </c>
      <c r="K82" s="13">
        <v>400</v>
      </c>
      <c r="L82" s="13">
        <v>500</v>
      </c>
      <c r="M82" s="18" t="s">
        <v>768</v>
      </c>
      <c r="N82" s="19"/>
      <c r="AA82" t="s">
        <v>946</v>
      </c>
      <c r="AB82" s="22" t="str">
        <f t="shared" si="1"/>
        <v>Domaine Comte Georges de Vogue, Musigny Grand Cru, Cuvee Vieilles Vignes</v>
      </c>
    </row>
    <row r="83" spans="1:28" ht="30" customHeight="1" x14ac:dyDescent="0.25">
      <c r="A83" s="12">
        <v>81</v>
      </c>
      <c r="B83" s="12">
        <v>1995</v>
      </c>
      <c r="C83" s="12" t="s">
        <v>82</v>
      </c>
      <c r="D83" s="12" t="s">
        <v>5</v>
      </c>
      <c r="E83" s="23" t="s">
        <v>526</v>
      </c>
      <c r="F83" s="15" t="s">
        <v>678</v>
      </c>
      <c r="G83" s="12" t="s">
        <v>2</v>
      </c>
      <c r="H83" s="12">
        <v>1</v>
      </c>
      <c r="I83" s="12" t="s">
        <v>23</v>
      </c>
      <c r="J83" s="12" t="s">
        <v>22</v>
      </c>
      <c r="K83" s="13">
        <v>220</v>
      </c>
      <c r="L83" s="13">
        <v>280</v>
      </c>
      <c r="M83" s="18" t="s">
        <v>769</v>
      </c>
      <c r="N83" s="19"/>
      <c r="AA83" t="s">
        <v>947</v>
      </c>
      <c r="AB83" s="22" t="str">
        <f t="shared" si="1"/>
        <v>Domaine Bruno Clair, Chambertin-Clos de Beze Grand Cru</v>
      </c>
    </row>
    <row r="84" spans="1:28" ht="30" customHeight="1" x14ac:dyDescent="0.25">
      <c r="A84" s="12">
        <v>82</v>
      </c>
      <c r="B84" s="12">
        <v>1995</v>
      </c>
      <c r="C84" s="12" t="s">
        <v>82</v>
      </c>
      <c r="D84" s="12" t="s">
        <v>5</v>
      </c>
      <c r="E84" s="23" t="s">
        <v>527</v>
      </c>
      <c r="F84" s="15" t="s">
        <v>679</v>
      </c>
      <c r="G84" s="12" t="s">
        <v>2</v>
      </c>
      <c r="H84" s="12">
        <v>10</v>
      </c>
      <c r="I84" s="12" t="s">
        <v>23</v>
      </c>
      <c r="J84" s="12" t="s">
        <v>22</v>
      </c>
      <c r="K84" s="13">
        <v>400</v>
      </c>
      <c r="L84" s="13">
        <v>600</v>
      </c>
      <c r="M84" s="18" t="s">
        <v>770</v>
      </c>
      <c r="N84" s="19" t="s">
        <v>657</v>
      </c>
      <c r="AA84" t="s">
        <v>948</v>
      </c>
      <c r="AB84" s="22" t="str">
        <f t="shared" si="1"/>
        <v>Frederic Esmonin, Ruchottes, Mazis and Gevrey-Chambertin Mixed Lot</v>
      </c>
    </row>
    <row r="85" spans="1:28" ht="30" customHeight="1" x14ac:dyDescent="0.25">
      <c r="A85" s="12">
        <v>83</v>
      </c>
      <c r="B85" s="12">
        <v>1995</v>
      </c>
      <c r="C85" s="12" t="s">
        <v>82</v>
      </c>
      <c r="D85" s="12" t="s">
        <v>5</v>
      </c>
      <c r="E85" s="23" t="s">
        <v>528</v>
      </c>
      <c r="F85" s="15" t="s">
        <v>680</v>
      </c>
      <c r="G85" s="12" t="s">
        <v>2</v>
      </c>
      <c r="H85" s="12">
        <v>5</v>
      </c>
      <c r="I85" s="12" t="s">
        <v>23</v>
      </c>
      <c r="J85" s="12" t="s">
        <v>22</v>
      </c>
      <c r="K85" s="13">
        <v>420</v>
      </c>
      <c r="L85" s="13">
        <v>500</v>
      </c>
      <c r="M85" s="18" t="s">
        <v>771</v>
      </c>
      <c r="N85" s="19"/>
      <c r="AA85" t="s">
        <v>949</v>
      </c>
      <c r="AB85" s="22" t="str">
        <f t="shared" si="1"/>
        <v>Hospices de Beaune (Dominique Laurent), Corton Grand Cru, Cuvee Charlotte Dumay</v>
      </c>
    </row>
    <row r="86" spans="1:28" ht="30" customHeight="1" x14ac:dyDescent="0.25">
      <c r="A86" s="12">
        <v>84</v>
      </c>
      <c r="B86" s="12">
        <v>1995</v>
      </c>
      <c r="C86" s="12" t="s">
        <v>82</v>
      </c>
      <c r="D86" s="12" t="s">
        <v>5</v>
      </c>
      <c r="E86" s="23" t="s">
        <v>529</v>
      </c>
      <c r="F86" s="15" t="s">
        <v>677</v>
      </c>
      <c r="G86" s="12" t="s">
        <v>2</v>
      </c>
      <c r="H86" s="12">
        <v>2</v>
      </c>
      <c r="I86" s="12" t="s">
        <v>23</v>
      </c>
      <c r="J86" s="12" t="s">
        <v>22</v>
      </c>
      <c r="K86" s="13">
        <v>380</v>
      </c>
      <c r="L86" s="13">
        <v>480</v>
      </c>
      <c r="M86" s="18" t="s">
        <v>772</v>
      </c>
      <c r="N86" s="19"/>
      <c r="AA86" t="s">
        <v>950</v>
      </c>
      <c r="AB86" s="22" t="str">
        <f t="shared" si="1"/>
        <v>Domaine Comte Georges de Vogue, Chambolle-Musigny Premier Cru</v>
      </c>
    </row>
    <row r="87" spans="1:28" ht="30" customHeight="1" x14ac:dyDescent="0.25">
      <c r="A87" s="12">
        <v>85</v>
      </c>
      <c r="B87" s="12">
        <v>1995</v>
      </c>
      <c r="C87" s="12" t="s">
        <v>82</v>
      </c>
      <c r="D87" s="12" t="s">
        <v>5</v>
      </c>
      <c r="E87" s="23" t="s">
        <v>530</v>
      </c>
      <c r="F87" s="15" t="s">
        <v>677</v>
      </c>
      <c r="G87" s="12" t="s">
        <v>2</v>
      </c>
      <c r="H87" s="12">
        <v>1</v>
      </c>
      <c r="I87" s="12" t="s">
        <v>23</v>
      </c>
      <c r="J87" s="12" t="s">
        <v>22</v>
      </c>
      <c r="K87" s="13">
        <v>180</v>
      </c>
      <c r="L87" s="13">
        <v>220</v>
      </c>
      <c r="M87" s="18" t="s">
        <v>773</v>
      </c>
      <c r="N87" s="19"/>
      <c r="AA87" t="s">
        <v>951</v>
      </c>
      <c r="AB87" s="22" t="str">
        <f t="shared" si="1"/>
        <v>Domaine Comte Georges de Vogue, Chambolle-Musigny</v>
      </c>
    </row>
    <row r="88" spans="1:28" ht="30" customHeight="1" x14ac:dyDescent="0.25">
      <c r="A88" s="12">
        <v>86</v>
      </c>
      <c r="B88" s="12">
        <v>1996</v>
      </c>
      <c r="C88" s="12" t="s">
        <v>82</v>
      </c>
      <c r="D88" s="12" t="s">
        <v>5</v>
      </c>
      <c r="E88" s="23" t="s">
        <v>531</v>
      </c>
      <c r="F88" s="15" t="s">
        <v>681</v>
      </c>
      <c r="G88" s="12" t="s">
        <v>2</v>
      </c>
      <c r="H88" s="12">
        <v>2</v>
      </c>
      <c r="I88" s="12" t="s">
        <v>23</v>
      </c>
      <c r="J88" s="12" t="s">
        <v>22</v>
      </c>
      <c r="K88" s="13">
        <v>160</v>
      </c>
      <c r="L88" s="13">
        <v>200</v>
      </c>
      <c r="M88" s="18" t="s">
        <v>774</v>
      </c>
      <c r="N88" s="19"/>
      <c r="AA88" t="s">
        <v>952</v>
      </c>
      <c r="AB88" s="22" t="str">
        <f t="shared" si="1"/>
        <v>Gerard Raphet, Chambertin-Clos de Beze Grand Cru</v>
      </c>
    </row>
    <row r="89" spans="1:28" ht="30" customHeight="1" x14ac:dyDescent="0.25">
      <c r="A89" s="12">
        <v>87</v>
      </c>
      <c r="B89" s="12">
        <v>1996</v>
      </c>
      <c r="C89" s="12" t="s">
        <v>82</v>
      </c>
      <c r="D89" s="12" t="s">
        <v>5</v>
      </c>
      <c r="E89" s="23" t="s">
        <v>532</v>
      </c>
      <c r="F89" s="15" t="s">
        <v>682</v>
      </c>
      <c r="G89" s="12" t="s">
        <v>2</v>
      </c>
      <c r="H89" s="12">
        <v>4</v>
      </c>
      <c r="I89" s="12" t="s">
        <v>23</v>
      </c>
      <c r="J89" s="12" t="s">
        <v>22</v>
      </c>
      <c r="K89" s="13">
        <v>1800</v>
      </c>
      <c r="L89" s="13">
        <v>2400</v>
      </c>
      <c r="M89" s="18"/>
      <c r="N89" s="19" t="s">
        <v>657</v>
      </c>
      <c r="AA89" t="s">
        <v>953</v>
      </c>
      <c r="AB89" s="22" t="str">
        <f t="shared" si="1"/>
        <v>Domaine Denis Bachelet, Charmes-Chambertin Grand Cru, Vieilles Vignes</v>
      </c>
    </row>
    <row r="90" spans="1:28" ht="30" customHeight="1" x14ac:dyDescent="0.25">
      <c r="A90" s="12">
        <v>88</v>
      </c>
      <c r="B90" s="12">
        <v>1996</v>
      </c>
      <c r="C90" s="12" t="s">
        <v>82</v>
      </c>
      <c r="D90" s="12" t="s">
        <v>5</v>
      </c>
      <c r="E90" s="23" t="s">
        <v>533</v>
      </c>
      <c r="F90" s="15" t="s">
        <v>683</v>
      </c>
      <c r="G90" s="12" t="s">
        <v>2</v>
      </c>
      <c r="H90" s="12">
        <v>4</v>
      </c>
      <c r="I90" s="12" t="s">
        <v>23</v>
      </c>
      <c r="J90" s="12" t="s">
        <v>22</v>
      </c>
      <c r="K90" s="13">
        <v>300</v>
      </c>
      <c r="L90" s="13">
        <v>400</v>
      </c>
      <c r="M90" s="18"/>
      <c r="N90" s="19" t="s">
        <v>657</v>
      </c>
      <c r="AA90" t="s">
        <v>954</v>
      </c>
      <c r="AB90" s="22" t="str">
        <f t="shared" si="1"/>
        <v>Geantet Pansiot, Charmes-Chambertin Grand Cru</v>
      </c>
    </row>
    <row r="91" spans="1:28" ht="30" customHeight="1" x14ac:dyDescent="0.25">
      <c r="A91" s="12">
        <v>89</v>
      </c>
      <c r="B91" s="12">
        <v>1996</v>
      </c>
      <c r="C91" s="12" t="s">
        <v>82</v>
      </c>
      <c r="D91" s="12" t="s">
        <v>5</v>
      </c>
      <c r="E91" s="23" t="s">
        <v>534</v>
      </c>
      <c r="F91" s="15" t="s">
        <v>679</v>
      </c>
      <c r="G91" s="12" t="s">
        <v>2</v>
      </c>
      <c r="H91" s="12">
        <v>4</v>
      </c>
      <c r="I91" s="12" t="s">
        <v>23</v>
      </c>
      <c r="J91" s="12" t="s">
        <v>22</v>
      </c>
      <c r="K91" s="13">
        <v>280</v>
      </c>
      <c r="L91" s="13">
        <v>380</v>
      </c>
      <c r="M91" s="18"/>
      <c r="N91" s="19" t="s">
        <v>657</v>
      </c>
      <c r="AA91" t="s">
        <v>955</v>
      </c>
      <c r="AB91" s="22" t="str">
        <f t="shared" si="1"/>
        <v>Frederic Esmonin, Ruchottes-Chambertin Grand Cru, Ruchottes Chambertin</v>
      </c>
    </row>
    <row r="92" spans="1:28" ht="30" customHeight="1" x14ac:dyDescent="0.25">
      <c r="A92" s="12">
        <v>90</v>
      </c>
      <c r="B92" s="12">
        <v>1996</v>
      </c>
      <c r="C92" s="12" t="s">
        <v>82</v>
      </c>
      <c r="D92" s="12" t="s">
        <v>5</v>
      </c>
      <c r="E92" s="23" t="s">
        <v>535</v>
      </c>
      <c r="F92" s="15" t="s">
        <v>684</v>
      </c>
      <c r="G92" s="12" t="s">
        <v>2</v>
      </c>
      <c r="H92" s="12">
        <v>1</v>
      </c>
      <c r="I92" s="12" t="s">
        <v>23</v>
      </c>
      <c r="J92" s="12" t="s">
        <v>22</v>
      </c>
      <c r="K92" s="13">
        <v>800</v>
      </c>
      <c r="L92" s="13">
        <v>950</v>
      </c>
      <c r="M92" s="18" t="s">
        <v>775</v>
      </c>
      <c r="N92" s="19"/>
      <c r="AA92" t="s">
        <v>956</v>
      </c>
      <c r="AB92" s="22" t="str">
        <f t="shared" si="1"/>
        <v>Bouchard Pere et Fils, La Romanee Grand Cru</v>
      </c>
    </row>
    <row r="93" spans="1:28" ht="30" customHeight="1" x14ac:dyDescent="0.25">
      <c r="A93" s="12">
        <v>91</v>
      </c>
      <c r="B93" s="12">
        <v>1996</v>
      </c>
      <c r="C93" s="12" t="s">
        <v>82</v>
      </c>
      <c r="D93" s="12" t="s">
        <v>5</v>
      </c>
      <c r="E93" s="23" t="s">
        <v>536</v>
      </c>
      <c r="F93" s="15" t="s">
        <v>685</v>
      </c>
      <c r="G93" s="12" t="s">
        <v>2</v>
      </c>
      <c r="H93" s="12">
        <v>8</v>
      </c>
      <c r="I93" s="12" t="s">
        <v>23</v>
      </c>
      <c r="J93" s="12" t="s">
        <v>22</v>
      </c>
      <c r="K93" s="13">
        <v>600</v>
      </c>
      <c r="L93" s="13">
        <v>750</v>
      </c>
      <c r="M93" s="18"/>
      <c r="N93" s="19"/>
      <c r="AA93" t="s">
        <v>957</v>
      </c>
      <c r="AB93" s="22" t="str">
        <f t="shared" si="1"/>
        <v>Maison Louis Jadot, Clos de la Roche Grand Cru</v>
      </c>
    </row>
    <row r="94" spans="1:28" ht="30" customHeight="1" x14ac:dyDescent="0.25">
      <c r="A94" s="12">
        <v>92</v>
      </c>
      <c r="B94" s="12">
        <v>1996</v>
      </c>
      <c r="C94" s="12" t="s">
        <v>82</v>
      </c>
      <c r="D94" s="12" t="s">
        <v>5</v>
      </c>
      <c r="E94" s="23" t="s">
        <v>537</v>
      </c>
      <c r="F94" s="15" t="s">
        <v>686</v>
      </c>
      <c r="G94" s="12" t="s">
        <v>2</v>
      </c>
      <c r="H94" s="12">
        <v>2</v>
      </c>
      <c r="I94" s="12" t="s">
        <v>23</v>
      </c>
      <c r="J94" s="12" t="s">
        <v>22</v>
      </c>
      <c r="K94" s="13">
        <v>380</v>
      </c>
      <c r="L94" s="13">
        <v>480</v>
      </c>
      <c r="M94" s="18" t="s">
        <v>776</v>
      </c>
      <c r="N94" s="19"/>
      <c r="AA94" t="s">
        <v>958</v>
      </c>
      <c r="AB94" s="22" t="str">
        <f t="shared" si="1"/>
        <v>Alain Hudelot-Noellat, Clos de Vougeot Grand Cru</v>
      </c>
    </row>
    <row r="95" spans="1:28" ht="30" customHeight="1" x14ac:dyDescent="0.25">
      <c r="A95" s="12">
        <v>93</v>
      </c>
      <c r="B95" s="12">
        <v>1996</v>
      </c>
      <c r="C95" s="12" t="s">
        <v>82</v>
      </c>
      <c r="D95" s="12" t="s">
        <v>5</v>
      </c>
      <c r="E95" s="23" t="s">
        <v>538</v>
      </c>
      <c r="F95" s="15" t="s">
        <v>677</v>
      </c>
      <c r="G95" s="12" t="s">
        <v>2</v>
      </c>
      <c r="H95" s="12">
        <v>1</v>
      </c>
      <c r="I95" s="12" t="s">
        <v>23</v>
      </c>
      <c r="J95" s="12" t="s">
        <v>22</v>
      </c>
      <c r="K95" s="13">
        <v>300</v>
      </c>
      <c r="L95" s="13">
        <v>380</v>
      </c>
      <c r="M95" s="18" t="s">
        <v>777</v>
      </c>
      <c r="N95" s="19"/>
      <c r="AA95" t="s">
        <v>959</v>
      </c>
      <c r="AB95" s="22" t="str">
        <f t="shared" si="1"/>
        <v>Domaine Comte Georges de Vogue, Bonnes Mares Grand Cru</v>
      </c>
    </row>
    <row r="96" spans="1:28" ht="30" customHeight="1" x14ac:dyDescent="0.25">
      <c r="A96" s="12">
        <v>94</v>
      </c>
      <c r="B96" s="12">
        <v>1996</v>
      </c>
      <c r="C96" s="12" t="s">
        <v>82</v>
      </c>
      <c r="D96" s="12" t="s">
        <v>5</v>
      </c>
      <c r="E96" s="23" t="s">
        <v>539</v>
      </c>
      <c r="F96" s="15" t="s">
        <v>687</v>
      </c>
      <c r="G96" s="12" t="s">
        <v>2</v>
      </c>
      <c r="H96" s="12">
        <v>2</v>
      </c>
      <c r="I96" s="12" t="s">
        <v>23</v>
      </c>
      <c r="J96" s="12" t="s">
        <v>22</v>
      </c>
      <c r="K96" s="13">
        <v>200</v>
      </c>
      <c r="L96" s="13">
        <v>300</v>
      </c>
      <c r="M96" s="18"/>
      <c r="N96" s="19" t="s">
        <v>657</v>
      </c>
      <c r="AA96" t="s">
        <v>960</v>
      </c>
      <c r="AB96" s="22" t="str">
        <f t="shared" si="1"/>
        <v>Domaine des Lambrays, Clos des Lambrays Grand Cru</v>
      </c>
    </row>
    <row r="97" spans="1:28" ht="30" customHeight="1" x14ac:dyDescent="0.25">
      <c r="A97" s="12">
        <v>95</v>
      </c>
      <c r="B97" s="12">
        <v>1997</v>
      </c>
      <c r="C97" s="12" t="s">
        <v>82</v>
      </c>
      <c r="D97" s="12" t="s">
        <v>5</v>
      </c>
      <c r="E97" s="23" t="s">
        <v>540</v>
      </c>
      <c r="F97" s="15" t="s">
        <v>686</v>
      </c>
      <c r="G97" s="12" t="s">
        <v>2</v>
      </c>
      <c r="H97" s="12">
        <v>2</v>
      </c>
      <c r="I97" s="12" t="s">
        <v>23</v>
      </c>
      <c r="J97" s="12" t="s">
        <v>22</v>
      </c>
      <c r="K97" s="13">
        <v>500</v>
      </c>
      <c r="L97" s="13">
        <v>800</v>
      </c>
      <c r="M97" s="18" t="s">
        <v>778</v>
      </c>
      <c r="N97" s="19" t="s">
        <v>657</v>
      </c>
      <c r="AA97" t="s">
        <v>961</v>
      </c>
      <c r="AB97" s="22" t="str">
        <f t="shared" si="1"/>
        <v>Alain Hudelot-Noellat, Richebourg Grand Cru</v>
      </c>
    </row>
    <row r="98" spans="1:28" ht="30" customHeight="1" x14ac:dyDescent="0.25">
      <c r="A98" s="12">
        <v>96</v>
      </c>
      <c r="B98" s="12">
        <v>1997</v>
      </c>
      <c r="C98" s="12" t="s">
        <v>82</v>
      </c>
      <c r="D98" s="12" t="s">
        <v>5</v>
      </c>
      <c r="E98" s="23" t="s">
        <v>537</v>
      </c>
      <c r="F98" s="15" t="s">
        <v>686</v>
      </c>
      <c r="G98" s="12" t="s">
        <v>2</v>
      </c>
      <c r="H98" s="12">
        <v>4</v>
      </c>
      <c r="I98" s="12" t="s">
        <v>23</v>
      </c>
      <c r="J98" s="12" t="s">
        <v>22</v>
      </c>
      <c r="K98" s="13">
        <v>400</v>
      </c>
      <c r="L98" s="13">
        <v>600</v>
      </c>
      <c r="M98" s="18"/>
      <c r="N98" s="19" t="s">
        <v>657</v>
      </c>
      <c r="AA98" t="s">
        <v>962</v>
      </c>
      <c r="AB98" s="22" t="str">
        <f t="shared" si="1"/>
        <v>Alain Hudelot-Noellat, Clos de Vougeot Grand Cru</v>
      </c>
    </row>
    <row r="99" spans="1:28" ht="30" customHeight="1" x14ac:dyDescent="0.25">
      <c r="A99" s="12">
        <v>97</v>
      </c>
      <c r="B99" s="12">
        <v>1997</v>
      </c>
      <c r="C99" s="12" t="s">
        <v>82</v>
      </c>
      <c r="D99" s="12" t="s">
        <v>5</v>
      </c>
      <c r="E99" s="23" t="s">
        <v>533</v>
      </c>
      <c r="F99" s="15" t="s">
        <v>683</v>
      </c>
      <c r="G99" s="12" t="s">
        <v>2</v>
      </c>
      <c r="H99" s="12">
        <v>3</v>
      </c>
      <c r="I99" s="12" t="s">
        <v>23</v>
      </c>
      <c r="J99" s="12" t="s">
        <v>22</v>
      </c>
      <c r="K99" s="13">
        <v>200</v>
      </c>
      <c r="L99" s="13">
        <v>280</v>
      </c>
      <c r="M99" s="18" t="s">
        <v>779</v>
      </c>
      <c r="N99" s="19" t="s">
        <v>657</v>
      </c>
      <c r="AA99" t="s">
        <v>963</v>
      </c>
      <c r="AB99" s="22" t="str">
        <f t="shared" si="1"/>
        <v>Geantet Pansiot, Charmes-Chambertin Grand Cru</v>
      </c>
    </row>
    <row r="100" spans="1:28" ht="30" customHeight="1" x14ac:dyDescent="0.25">
      <c r="A100" s="12">
        <v>98</v>
      </c>
      <c r="B100" s="12">
        <v>1997</v>
      </c>
      <c r="C100" s="12" t="s">
        <v>82</v>
      </c>
      <c r="D100" s="12" t="s">
        <v>5</v>
      </c>
      <c r="E100" s="23" t="s">
        <v>541</v>
      </c>
      <c r="F100" s="15" t="s">
        <v>679</v>
      </c>
      <c r="G100" s="12" t="s">
        <v>2</v>
      </c>
      <c r="H100" s="12">
        <v>4</v>
      </c>
      <c r="I100" s="12" t="s">
        <v>23</v>
      </c>
      <c r="J100" s="12" t="s">
        <v>22</v>
      </c>
      <c r="K100" s="13">
        <v>250</v>
      </c>
      <c r="L100" s="13">
        <v>320</v>
      </c>
      <c r="M100" s="18" t="s">
        <v>780</v>
      </c>
      <c r="N100" s="19" t="s">
        <v>657</v>
      </c>
      <c r="AA100" t="s">
        <v>964</v>
      </c>
      <c r="AB100" s="22" t="str">
        <f t="shared" si="1"/>
        <v>Frederic Esmonin, Griotte-Chambertin Grand Cru</v>
      </c>
    </row>
    <row r="101" spans="1:28" ht="30" customHeight="1" x14ac:dyDescent="0.25">
      <c r="A101" s="12">
        <v>99</v>
      </c>
      <c r="B101" s="12">
        <v>1997</v>
      </c>
      <c r="C101" s="12" t="s">
        <v>82</v>
      </c>
      <c r="D101" s="12" t="s">
        <v>5</v>
      </c>
      <c r="E101" s="23" t="s">
        <v>542</v>
      </c>
      <c r="F101" s="15" t="s">
        <v>679</v>
      </c>
      <c r="G101" s="12" t="s">
        <v>2</v>
      </c>
      <c r="H101" s="12">
        <v>4</v>
      </c>
      <c r="I101" s="12" t="s">
        <v>23</v>
      </c>
      <c r="J101" s="12" t="s">
        <v>22</v>
      </c>
      <c r="K101" s="13">
        <v>260</v>
      </c>
      <c r="L101" s="13">
        <v>400</v>
      </c>
      <c r="M101" s="18" t="s">
        <v>781</v>
      </c>
      <c r="N101" s="19" t="s">
        <v>657</v>
      </c>
      <c r="AA101" t="s">
        <v>965</v>
      </c>
      <c r="AB101" s="22" t="str">
        <f t="shared" si="1"/>
        <v>Frederic Esmonin, Mazis-Chambertin Grand Cru</v>
      </c>
    </row>
    <row r="102" spans="1:28" ht="30" customHeight="1" x14ac:dyDescent="0.25">
      <c r="A102" s="12">
        <v>100</v>
      </c>
      <c r="B102" s="12">
        <v>1997</v>
      </c>
      <c r="C102" s="12" t="s">
        <v>82</v>
      </c>
      <c r="D102" s="12" t="s">
        <v>5</v>
      </c>
      <c r="E102" s="23" t="s">
        <v>534</v>
      </c>
      <c r="F102" s="15" t="s">
        <v>679</v>
      </c>
      <c r="G102" s="12" t="s">
        <v>2</v>
      </c>
      <c r="H102" s="12">
        <v>4</v>
      </c>
      <c r="I102" s="12" t="s">
        <v>23</v>
      </c>
      <c r="J102" s="12" t="s">
        <v>22</v>
      </c>
      <c r="K102" s="13">
        <v>260</v>
      </c>
      <c r="L102" s="13">
        <v>400</v>
      </c>
      <c r="M102" s="18" t="s">
        <v>782</v>
      </c>
      <c r="N102" s="19" t="s">
        <v>657</v>
      </c>
      <c r="AA102" t="s">
        <v>966</v>
      </c>
      <c r="AB102" s="22" t="str">
        <f t="shared" si="1"/>
        <v>Frederic Esmonin, Ruchottes-Chambertin Grand Cru, Ruchottes Chambertin</v>
      </c>
    </row>
    <row r="103" spans="1:28" ht="30" customHeight="1" x14ac:dyDescent="0.25">
      <c r="A103" s="12">
        <v>101</v>
      </c>
      <c r="B103" s="12">
        <v>1997</v>
      </c>
      <c r="C103" s="12" t="s">
        <v>82</v>
      </c>
      <c r="D103" s="12" t="s">
        <v>5</v>
      </c>
      <c r="E103" s="23" t="s">
        <v>543</v>
      </c>
      <c r="F103" s="15" t="s">
        <v>688</v>
      </c>
      <c r="G103" s="12" t="s">
        <v>2</v>
      </c>
      <c r="H103" s="12">
        <v>10</v>
      </c>
      <c r="I103" s="12" t="s">
        <v>23</v>
      </c>
      <c r="J103" s="12" t="s">
        <v>22</v>
      </c>
      <c r="K103" s="13">
        <v>300</v>
      </c>
      <c r="L103" s="13">
        <v>440</v>
      </c>
      <c r="M103" s="18" t="s">
        <v>783</v>
      </c>
      <c r="N103" s="19" t="s">
        <v>657</v>
      </c>
      <c r="AA103" t="s">
        <v>967</v>
      </c>
      <c r="AB103" s="22" t="str">
        <f t="shared" si="1"/>
        <v>Geantet-Pansiot, Gevrey-Chambertin Premier Cru, Le Poissenot</v>
      </c>
    </row>
    <row r="104" spans="1:28" ht="30" customHeight="1" x14ac:dyDescent="0.25">
      <c r="A104" s="12">
        <v>102</v>
      </c>
      <c r="B104" s="12">
        <v>1998</v>
      </c>
      <c r="C104" s="12" t="s">
        <v>82</v>
      </c>
      <c r="D104" s="12" t="s">
        <v>5</v>
      </c>
      <c r="E104" s="23" t="s">
        <v>544</v>
      </c>
      <c r="F104" s="15" t="s">
        <v>689</v>
      </c>
      <c r="G104" s="12" t="s">
        <v>2</v>
      </c>
      <c r="H104" s="12">
        <v>2</v>
      </c>
      <c r="I104" s="12" t="s">
        <v>23</v>
      </c>
      <c r="J104" s="12" t="s">
        <v>22</v>
      </c>
      <c r="K104" s="13">
        <v>2200</v>
      </c>
      <c r="L104" s="13">
        <v>3200</v>
      </c>
      <c r="M104" s="18"/>
      <c r="N104" s="19" t="s">
        <v>657</v>
      </c>
      <c r="AA104" t="s">
        <v>968</v>
      </c>
      <c r="AB104" s="22" t="str">
        <f t="shared" si="1"/>
        <v>Domaine Georges Roumier, Bonnes Mares Grand Cru</v>
      </c>
    </row>
    <row r="105" spans="1:28" ht="30" customHeight="1" x14ac:dyDescent="0.25">
      <c r="A105" s="12">
        <v>103</v>
      </c>
      <c r="B105" s="12">
        <v>1998</v>
      </c>
      <c r="C105" s="12" t="s">
        <v>82</v>
      </c>
      <c r="D105" s="12" t="s">
        <v>5</v>
      </c>
      <c r="E105" s="23" t="s">
        <v>545</v>
      </c>
      <c r="F105" s="15" t="s">
        <v>676</v>
      </c>
      <c r="G105" s="12" t="s">
        <v>2</v>
      </c>
      <c r="H105" s="12">
        <v>1</v>
      </c>
      <c r="I105" s="12" t="s">
        <v>23</v>
      </c>
      <c r="J105" s="12" t="s">
        <v>22</v>
      </c>
      <c r="K105" s="13">
        <v>200</v>
      </c>
      <c r="L105" s="13">
        <v>260</v>
      </c>
      <c r="M105" s="18" t="s">
        <v>784</v>
      </c>
      <c r="N105" s="19"/>
      <c r="AA105" t="s">
        <v>969</v>
      </c>
      <c r="AB105" s="22" t="str">
        <f t="shared" si="1"/>
        <v>Gros Frere et Soeur, Grands Echezeaux Grand Cru</v>
      </c>
    </row>
    <row r="106" spans="1:28" ht="30" customHeight="1" x14ac:dyDescent="0.25">
      <c r="A106" s="12">
        <v>104</v>
      </c>
      <c r="B106" s="12">
        <v>1998</v>
      </c>
      <c r="C106" s="12" t="s">
        <v>82</v>
      </c>
      <c r="D106" s="12" t="s">
        <v>5</v>
      </c>
      <c r="E106" s="23" t="s">
        <v>546</v>
      </c>
      <c r="F106" s="15" t="s">
        <v>690</v>
      </c>
      <c r="G106" s="12" t="s">
        <v>2</v>
      </c>
      <c r="H106" s="12">
        <v>6</v>
      </c>
      <c r="I106" s="12" t="s">
        <v>16</v>
      </c>
      <c r="J106" s="12" t="s">
        <v>22</v>
      </c>
      <c r="K106" s="13">
        <v>500</v>
      </c>
      <c r="L106" s="13">
        <v>600</v>
      </c>
      <c r="M106" s="18"/>
      <c r="N106" s="19"/>
      <c r="AA106" t="s">
        <v>970</v>
      </c>
      <c r="AB106" s="22" t="str">
        <f t="shared" si="1"/>
        <v>Domaine Francois Gerbet, Echezeaux Grand Cru</v>
      </c>
    </row>
    <row r="107" spans="1:28" ht="30" customHeight="1" x14ac:dyDescent="0.25">
      <c r="A107" s="12">
        <v>105</v>
      </c>
      <c r="B107" s="12">
        <v>1998</v>
      </c>
      <c r="C107" s="12" t="s">
        <v>82</v>
      </c>
      <c r="D107" s="12" t="s">
        <v>5</v>
      </c>
      <c r="E107" s="23" t="s">
        <v>547</v>
      </c>
      <c r="F107" s="15" t="s">
        <v>690</v>
      </c>
      <c r="G107" s="12" t="s">
        <v>2</v>
      </c>
      <c r="H107" s="12">
        <v>6</v>
      </c>
      <c r="I107" s="12" t="s">
        <v>16</v>
      </c>
      <c r="J107" s="12" t="s">
        <v>22</v>
      </c>
      <c r="K107" s="13">
        <v>500</v>
      </c>
      <c r="L107" s="13">
        <v>600</v>
      </c>
      <c r="M107" s="18"/>
      <c r="N107" s="19"/>
      <c r="AA107" t="s">
        <v>971</v>
      </c>
      <c r="AB107" s="22" t="str">
        <f t="shared" si="1"/>
        <v>Domaine Francois Gerbet, Clos de Vougeot Grand Cru</v>
      </c>
    </row>
    <row r="108" spans="1:28" ht="30" customHeight="1" x14ac:dyDescent="0.25">
      <c r="A108" s="12">
        <v>106</v>
      </c>
      <c r="B108" s="12">
        <v>1998</v>
      </c>
      <c r="C108" s="12" t="s">
        <v>82</v>
      </c>
      <c r="D108" s="12" t="s">
        <v>5</v>
      </c>
      <c r="E108" s="23" t="s">
        <v>548</v>
      </c>
      <c r="F108" s="15" t="s">
        <v>689</v>
      </c>
      <c r="G108" s="12" t="s">
        <v>2</v>
      </c>
      <c r="H108" s="12">
        <v>4</v>
      </c>
      <c r="I108" s="12" t="s">
        <v>23</v>
      </c>
      <c r="J108" s="12" t="s">
        <v>22</v>
      </c>
      <c r="K108" s="13">
        <v>1500</v>
      </c>
      <c r="L108" s="13">
        <v>2200</v>
      </c>
      <c r="M108" s="18"/>
      <c r="N108" s="19" t="s">
        <v>657</v>
      </c>
      <c r="AA108" t="s">
        <v>972</v>
      </c>
      <c r="AB108" s="22" t="str">
        <f t="shared" si="1"/>
        <v>Domaine Georges Roumier, Chambolle-Musigny Premier Cru, Les Cras</v>
      </c>
    </row>
    <row r="109" spans="1:28" ht="30" customHeight="1" x14ac:dyDescent="0.25">
      <c r="A109" s="12">
        <v>107</v>
      </c>
      <c r="B109" s="12">
        <v>1998</v>
      </c>
      <c r="C109" s="12" t="s">
        <v>82</v>
      </c>
      <c r="D109" s="12" t="s">
        <v>5</v>
      </c>
      <c r="E109" s="23" t="s">
        <v>549</v>
      </c>
      <c r="F109" s="15" t="s">
        <v>690</v>
      </c>
      <c r="G109" s="12" t="s">
        <v>2</v>
      </c>
      <c r="H109" s="12">
        <v>6</v>
      </c>
      <c r="I109" s="12" t="s">
        <v>16</v>
      </c>
      <c r="J109" s="12" t="s">
        <v>22</v>
      </c>
      <c r="K109" s="13">
        <v>460</v>
      </c>
      <c r="L109" s="13">
        <v>560</v>
      </c>
      <c r="M109" s="18" t="s">
        <v>496</v>
      </c>
      <c r="N109" s="19"/>
      <c r="AA109" t="s">
        <v>973</v>
      </c>
      <c r="AB109" s="22" t="str">
        <f t="shared" si="1"/>
        <v>Domaine Francois Gerbet, Vosne-Romanee Premier Cru, Les Petits Monts</v>
      </c>
    </row>
    <row r="110" spans="1:28" ht="30" customHeight="1" x14ac:dyDescent="0.25">
      <c r="A110" s="12">
        <v>108</v>
      </c>
      <c r="B110" s="12">
        <v>1998</v>
      </c>
      <c r="C110" s="12" t="s">
        <v>82</v>
      </c>
      <c r="D110" s="12" t="s">
        <v>5</v>
      </c>
      <c r="E110" s="23" t="s">
        <v>550</v>
      </c>
      <c r="F110" s="15" t="s">
        <v>690</v>
      </c>
      <c r="G110" s="12" t="s">
        <v>2</v>
      </c>
      <c r="H110" s="12">
        <v>6</v>
      </c>
      <c r="I110" s="12" t="s">
        <v>16</v>
      </c>
      <c r="J110" s="12" t="s">
        <v>22</v>
      </c>
      <c r="K110" s="13">
        <v>460</v>
      </c>
      <c r="L110" s="13">
        <v>560</v>
      </c>
      <c r="M110" s="18"/>
      <c r="N110" s="19"/>
      <c r="AA110" t="s">
        <v>974</v>
      </c>
      <c r="AB110" s="22" t="str">
        <f t="shared" si="1"/>
        <v>Domaine Francois Gerbet, Vosne-Romanee Premier Cru, Les Suchots</v>
      </c>
    </row>
    <row r="111" spans="1:28" ht="30" customHeight="1" x14ac:dyDescent="0.25">
      <c r="A111" s="12">
        <v>109</v>
      </c>
      <c r="B111" s="12">
        <v>1998</v>
      </c>
      <c r="C111" s="12" t="s">
        <v>82</v>
      </c>
      <c r="D111" s="12" t="s">
        <v>5</v>
      </c>
      <c r="E111" s="23" t="s">
        <v>551</v>
      </c>
      <c r="F111" s="15" t="s">
        <v>691</v>
      </c>
      <c r="G111" s="12" t="s">
        <v>2</v>
      </c>
      <c r="H111" s="12">
        <v>6</v>
      </c>
      <c r="I111" s="12" t="s">
        <v>23</v>
      </c>
      <c r="J111" s="12" t="s">
        <v>22</v>
      </c>
      <c r="K111" s="13">
        <v>600</v>
      </c>
      <c r="L111" s="13">
        <v>800</v>
      </c>
      <c r="M111" s="18"/>
      <c r="N111" s="19" t="s">
        <v>657</v>
      </c>
      <c r="AA111" t="s">
        <v>975</v>
      </c>
      <c r="AB111" s="22" t="str">
        <f t="shared" si="1"/>
        <v>Domaine Michel Lafarge, Volnay Premier Cru, Clos des Chenes</v>
      </c>
    </row>
    <row r="112" spans="1:28" ht="30" customHeight="1" x14ac:dyDescent="0.25">
      <c r="A112" s="12">
        <v>110</v>
      </c>
      <c r="B112" s="12">
        <v>1998</v>
      </c>
      <c r="C112" s="12" t="s">
        <v>82</v>
      </c>
      <c r="D112" s="12" t="s">
        <v>5</v>
      </c>
      <c r="E112" s="23" t="s">
        <v>552</v>
      </c>
      <c r="F112" s="15" t="s">
        <v>691</v>
      </c>
      <c r="G112" s="12" t="s">
        <v>2</v>
      </c>
      <c r="H112" s="12">
        <v>12</v>
      </c>
      <c r="I112" s="12" t="s">
        <v>1</v>
      </c>
      <c r="J112" s="12" t="s">
        <v>22</v>
      </c>
      <c r="K112" s="13">
        <v>400</v>
      </c>
      <c r="L112" s="13">
        <v>600</v>
      </c>
      <c r="M112" s="18" t="s">
        <v>785</v>
      </c>
      <c r="N112" s="19" t="s">
        <v>657</v>
      </c>
      <c r="AA112" t="s">
        <v>976</v>
      </c>
      <c r="AB112" s="22" t="str">
        <f t="shared" si="1"/>
        <v>Domaine Michel Lafarge, Volnay, Vendanges Selectionnees</v>
      </c>
    </row>
    <row r="113" spans="1:28" ht="30" customHeight="1" x14ac:dyDescent="0.25">
      <c r="A113" s="12">
        <v>111</v>
      </c>
      <c r="B113" s="12">
        <v>1998</v>
      </c>
      <c r="C113" s="12" t="s">
        <v>82</v>
      </c>
      <c r="D113" s="12" t="s">
        <v>5</v>
      </c>
      <c r="E113" s="23" t="s">
        <v>553</v>
      </c>
      <c r="F113" s="15" t="s">
        <v>692</v>
      </c>
      <c r="G113" s="12" t="s">
        <v>2</v>
      </c>
      <c r="H113" s="12">
        <v>12</v>
      </c>
      <c r="I113" s="12" t="s">
        <v>1</v>
      </c>
      <c r="J113" s="12" t="s">
        <v>22</v>
      </c>
      <c r="K113" s="13">
        <v>200</v>
      </c>
      <c r="L113" s="13">
        <v>250</v>
      </c>
      <c r="M113" s="18" t="s">
        <v>786</v>
      </c>
      <c r="N113" s="19" t="s">
        <v>657</v>
      </c>
      <c r="AA113" t="s">
        <v>977</v>
      </c>
      <c r="AB113" s="22" t="str">
        <f t="shared" si="1"/>
        <v>Tollot Beaut, Chorey-les-Beaune</v>
      </c>
    </row>
    <row r="114" spans="1:28" ht="30" customHeight="1" x14ac:dyDescent="0.25">
      <c r="A114" s="12">
        <v>112</v>
      </c>
      <c r="B114" s="12">
        <v>2000</v>
      </c>
      <c r="C114" s="12" t="s">
        <v>82</v>
      </c>
      <c r="D114" s="12" t="s">
        <v>5</v>
      </c>
      <c r="E114" s="23" t="s">
        <v>554</v>
      </c>
      <c r="F114" s="15" t="s">
        <v>693</v>
      </c>
      <c r="G114" s="12" t="s">
        <v>2</v>
      </c>
      <c r="H114" s="12">
        <v>11</v>
      </c>
      <c r="I114" s="12" t="s">
        <v>23</v>
      </c>
      <c r="J114" s="12" t="s">
        <v>22</v>
      </c>
      <c r="K114" s="13">
        <v>1300</v>
      </c>
      <c r="L114" s="13">
        <v>1600</v>
      </c>
      <c r="M114" s="18" t="s">
        <v>787</v>
      </c>
      <c r="N114" s="19"/>
      <c r="AA114" t="s">
        <v>978</v>
      </c>
      <c r="AB114" s="22" t="str">
        <f t="shared" si="1"/>
        <v>Jacques Cacheux, Echezeaux Grand Cru</v>
      </c>
    </row>
    <row r="115" spans="1:28" ht="30" customHeight="1" x14ac:dyDescent="0.25">
      <c r="A115" s="12">
        <v>113</v>
      </c>
      <c r="B115" s="12">
        <v>2000</v>
      </c>
      <c r="C115" s="12" t="s">
        <v>82</v>
      </c>
      <c r="D115" s="12" t="s">
        <v>5</v>
      </c>
      <c r="E115" s="23" t="s">
        <v>539</v>
      </c>
      <c r="F115" s="15" t="s">
        <v>687</v>
      </c>
      <c r="G115" s="12" t="s">
        <v>2</v>
      </c>
      <c r="H115" s="12">
        <v>2</v>
      </c>
      <c r="I115" s="12" t="s">
        <v>23</v>
      </c>
      <c r="J115" s="12" t="s">
        <v>22</v>
      </c>
      <c r="K115" s="13">
        <v>280</v>
      </c>
      <c r="L115" s="13">
        <v>340</v>
      </c>
      <c r="M115" s="18" t="s">
        <v>788</v>
      </c>
      <c r="N115" s="19"/>
      <c r="AA115" t="s">
        <v>979</v>
      </c>
      <c r="AB115" s="22" t="str">
        <f t="shared" si="1"/>
        <v>Domaine des Lambrays, Clos des Lambrays Grand Cru</v>
      </c>
    </row>
    <row r="116" spans="1:28" ht="30" customHeight="1" x14ac:dyDescent="0.25">
      <c r="A116" s="12">
        <v>114</v>
      </c>
      <c r="B116" s="12">
        <v>2008</v>
      </c>
      <c r="C116" s="12" t="s">
        <v>82</v>
      </c>
      <c r="D116" s="12" t="s">
        <v>5</v>
      </c>
      <c r="E116" s="23" t="s">
        <v>555</v>
      </c>
      <c r="F116" s="15" t="s">
        <v>694</v>
      </c>
      <c r="G116" s="12" t="s">
        <v>2</v>
      </c>
      <c r="H116" s="12">
        <v>5</v>
      </c>
      <c r="I116" s="12" t="s">
        <v>23</v>
      </c>
      <c r="J116" s="12" t="s">
        <v>22</v>
      </c>
      <c r="K116" s="13">
        <v>300</v>
      </c>
      <c r="L116" s="13">
        <v>360</v>
      </c>
      <c r="M116" s="18"/>
      <c r="N116" s="19"/>
      <c r="AA116" t="s">
        <v>980</v>
      </c>
      <c r="AB116" s="22" t="str">
        <f t="shared" si="1"/>
        <v>Domaine Robert Chevillon, Nuits-Saint-Georges Premier Cru, Les Cailles</v>
      </c>
    </row>
    <row r="117" spans="1:28" ht="30" customHeight="1" x14ac:dyDescent="0.25">
      <c r="A117" s="12">
        <v>115</v>
      </c>
      <c r="B117" s="12">
        <v>2009</v>
      </c>
      <c r="C117" s="12" t="s">
        <v>82</v>
      </c>
      <c r="D117" s="12" t="s">
        <v>5</v>
      </c>
      <c r="E117" s="23" t="s">
        <v>556</v>
      </c>
      <c r="F117" s="15" t="s">
        <v>108</v>
      </c>
      <c r="G117" s="12" t="s">
        <v>2</v>
      </c>
      <c r="H117" s="12">
        <v>6</v>
      </c>
      <c r="I117" s="12" t="s">
        <v>23</v>
      </c>
      <c r="J117" s="12" t="s">
        <v>22</v>
      </c>
      <c r="K117" s="13">
        <v>650</v>
      </c>
      <c r="L117" s="13">
        <v>800</v>
      </c>
      <c r="M117" s="18" t="s">
        <v>789</v>
      </c>
      <c r="N117" s="19" t="s">
        <v>660</v>
      </c>
      <c r="AA117" t="s">
        <v>981</v>
      </c>
      <c r="AB117" s="22" t="str">
        <f t="shared" si="1"/>
        <v xml:space="preserve">Domaine Faiveley, Corton Grand Cru, Clos des Cortons Faiveley </v>
      </c>
    </row>
    <row r="118" spans="1:28" ht="30" customHeight="1" x14ac:dyDescent="0.25">
      <c r="A118" s="12">
        <v>116</v>
      </c>
      <c r="B118" s="12">
        <v>2009</v>
      </c>
      <c r="C118" s="12" t="s">
        <v>82</v>
      </c>
      <c r="D118" s="12" t="s">
        <v>5</v>
      </c>
      <c r="E118" s="23" t="s">
        <v>462</v>
      </c>
      <c r="F118" s="15" t="s">
        <v>463</v>
      </c>
      <c r="G118" s="12" t="s">
        <v>2</v>
      </c>
      <c r="H118" s="12">
        <v>5</v>
      </c>
      <c r="I118" s="12" t="s">
        <v>23</v>
      </c>
      <c r="J118" s="12" t="s">
        <v>22</v>
      </c>
      <c r="K118" s="13">
        <v>600</v>
      </c>
      <c r="L118" s="13">
        <v>800</v>
      </c>
      <c r="M118" s="18"/>
      <c r="N118" s="18" t="s">
        <v>464</v>
      </c>
      <c r="AA118" t="s">
        <v>982</v>
      </c>
      <c r="AB118" s="22" t="str">
        <f t="shared" si="1"/>
        <v>Domaine Michel Magnien, Charmes-Chambertin Grand Cru</v>
      </c>
    </row>
    <row r="119" spans="1:28" ht="30" customHeight="1" x14ac:dyDescent="0.25">
      <c r="A119" s="12">
        <v>117</v>
      </c>
      <c r="B119" s="12">
        <v>2009</v>
      </c>
      <c r="C119" s="12" t="s">
        <v>82</v>
      </c>
      <c r="D119" s="12" t="s">
        <v>5</v>
      </c>
      <c r="E119" s="23" t="s">
        <v>557</v>
      </c>
      <c r="F119" s="15" t="s">
        <v>108</v>
      </c>
      <c r="G119" s="12" t="s">
        <v>2</v>
      </c>
      <c r="H119" s="12">
        <v>6</v>
      </c>
      <c r="I119" s="12" t="s">
        <v>23</v>
      </c>
      <c r="J119" s="12" t="s">
        <v>22</v>
      </c>
      <c r="K119" s="13">
        <v>650</v>
      </c>
      <c r="L119" s="13">
        <v>800</v>
      </c>
      <c r="M119" s="18" t="s">
        <v>790</v>
      </c>
      <c r="N119" s="19" t="s">
        <v>660</v>
      </c>
      <c r="AA119" t="s">
        <v>983</v>
      </c>
      <c r="AB119" s="22" t="str">
        <f t="shared" si="1"/>
        <v xml:space="preserve">Domaine Faiveley, Mazis-Chambertin Grand Cru </v>
      </c>
    </row>
    <row r="120" spans="1:28" ht="30" customHeight="1" x14ac:dyDescent="0.25">
      <c r="A120" s="12">
        <v>118</v>
      </c>
      <c r="B120" s="12">
        <v>2009</v>
      </c>
      <c r="C120" s="12" t="s">
        <v>82</v>
      </c>
      <c r="D120" s="12" t="s">
        <v>5</v>
      </c>
      <c r="E120" s="23" t="s">
        <v>558</v>
      </c>
      <c r="F120" s="15" t="s">
        <v>108</v>
      </c>
      <c r="G120" s="12" t="s">
        <v>2</v>
      </c>
      <c r="H120" s="12">
        <v>6</v>
      </c>
      <c r="I120" s="12" t="s">
        <v>23</v>
      </c>
      <c r="J120" s="12" t="s">
        <v>22</v>
      </c>
      <c r="K120" s="13">
        <v>420</v>
      </c>
      <c r="L120" s="13">
        <v>520</v>
      </c>
      <c r="M120" s="18" t="s">
        <v>791</v>
      </c>
      <c r="N120" s="19" t="s">
        <v>660</v>
      </c>
      <c r="AA120" t="s">
        <v>984</v>
      </c>
      <c r="AB120" s="22" t="str">
        <f t="shared" si="1"/>
        <v>Domaine Faiveley, Gevrey-Chambertin Premier Cru, Les Cazetiers</v>
      </c>
    </row>
    <row r="121" spans="1:28" ht="30" customHeight="1" x14ac:dyDescent="0.25">
      <c r="A121" s="12">
        <v>119</v>
      </c>
      <c r="B121" s="12">
        <v>2009</v>
      </c>
      <c r="C121" s="12" t="s">
        <v>82</v>
      </c>
      <c r="D121" s="12" t="s">
        <v>5</v>
      </c>
      <c r="E121" s="23" t="s">
        <v>465</v>
      </c>
      <c r="F121" s="15" t="s">
        <v>466</v>
      </c>
      <c r="G121" s="12" t="s">
        <v>2</v>
      </c>
      <c r="H121" s="12">
        <v>12</v>
      </c>
      <c r="I121" s="12" t="s">
        <v>1</v>
      </c>
      <c r="J121" s="12" t="s">
        <v>0</v>
      </c>
      <c r="K121" s="13">
        <v>240</v>
      </c>
      <c r="L121" s="13">
        <v>360</v>
      </c>
      <c r="M121" s="18" t="s">
        <v>748</v>
      </c>
      <c r="N121" s="19"/>
      <c r="AA121" t="s">
        <v>985</v>
      </c>
      <c r="AB121" s="22" t="str">
        <f t="shared" si="1"/>
        <v>Louis Jadot, Moulin-a-Vent, Rochegres - In Bond</v>
      </c>
    </row>
    <row r="122" spans="1:28" ht="30" customHeight="1" x14ac:dyDescent="0.25">
      <c r="A122" s="12">
        <v>120</v>
      </c>
      <c r="B122" s="12">
        <v>2010</v>
      </c>
      <c r="C122" s="12" t="s">
        <v>82</v>
      </c>
      <c r="D122" s="12" t="s">
        <v>5</v>
      </c>
      <c r="E122" s="23" t="s">
        <v>559</v>
      </c>
      <c r="F122" s="15" t="s">
        <v>695</v>
      </c>
      <c r="G122" s="12" t="s">
        <v>2</v>
      </c>
      <c r="H122" s="12">
        <v>6</v>
      </c>
      <c r="I122" s="12" t="s">
        <v>23</v>
      </c>
      <c r="J122" s="12" t="s">
        <v>22</v>
      </c>
      <c r="K122" s="13">
        <v>2400</v>
      </c>
      <c r="L122" s="13">
        <v>3000</v>
      </c>
      <c r="M122" s="18" t="s">
        <v>792</v>
      </c>
      <c r="N122" s="19" t="s">
        <v>660</v>
      </c>
      <c r="AA122" t="s">
        <v>986</v>
      </c>
      <c r="AB122" s="22" t="str">
        <f t="shared" si="1"/>
        <v>Olivier Bernstein, Chambertin-Clos de Beze Grand Cru</v>
      </c>
    </row>
    <row r="123" spans="1:28" ht="30" customHeight="1" x14ac:dyDescent="0.25">
      <c r="A123" s="12">
        <v>121</v>
      </c>
      <c r="B123" s="12">
        <v>2010</v>
      </c>
      <c r="C123" s="12" t="s">
        <v>82</v>
      </c>
      <c r="D123" s="12" t="s">
        <v>5</v>
      </c>
      <c r="E123" s="23" t="s">
        <v>560</v>
      </c>
      <c r="F123" s="15" t="s">
        <v>695</v>
      </c>
      <c r="G123" s="12" t="s">
        <v>2</v>
      </c>
      <c r="H123" s="12">
        <v>6</v>
      </c>
      <c r="I123" s="12" t="s">
        <v>23</v>
      </c>
      <c r="J123" s="12" t="s">
        <v>22</v>
      </c>
      <c r="K123" s="13">
        <v>1300</v>
      </c>
      <c r="L123" s="13">
        <v>1600</v>
      </c>
      <c r="M123" s="18" t="s">
        <v>793</v>
      </c>
      <c r="N123" s="19" t="s">
        <v>660</v>
      </c>
      <c r="AA123" t="s">
        <v>987</v>
      </c>
      <c r="AB123" s="22" t="str">
        <f t="shared" si="1"/>
        <v xml:space="preserve">Olivier Bernstein, Charmes-Chambertin Grand Cru </v>
      </c>
    </row>
    <row r="124" spans="1:28" ht="30" customHeight="1" x14ac:dyDescent="0.25">
      <c r="A124" s="12">
        <v>122</v>
      </c>
      <c r="B124" s="12">
        <v>2010</v>
      </c>
      <c r="C124" s="12" t="s">
        <v>82</v>
      </c>
      <c r="D124" s="12" t="s">
        <v>5</v>
      </c>
      <c r="E124" s="23" t="s">
        <v>561</v>
      </c>
      <c r="F124" s="15" t="s">
        <v>695</v>
      </c>
      <c r="G124" s="12" t="s">
        <v>2</v>
      </c>
      <c r="H124" s="12">
        <v>6</v>
      </c>
      <c r="I124" s="12" t="s">
        <v>23</v>
      </c>
      <c r="J124" s="12" t="s">
        <v>22</v>
      </c>
      <c r="K124" s="13">
        <v>1500</v>
      </c>
      <c r="L124" s="13">
        <v>1800</v>
      </c>
      <c r="M124" s="18" t="s">
        <v>794</v>
      </c>
      <c r="N124" s="19" t="s">
        <v>660</v>
      </c>
      <c r="AA124" t="s">
        <v>988</v>
      </c>
      <c r="AB124" s="22" t="str">
        <f t="shared" si="1"/>
        <v xml:space="preserve">Olivier Bernstein, Mazis-Chambertin Grand Cru </v>
      </c>
    </row>
    <row r="125" spans="1:28" ht="30" customHeight="1" x14ac:dyDescent="0.25">
      <c r="A125" s="12">
        <v>123</v>
      </c>
      <c r="B125" s="12">
        <v>2010</v>
      </c>
      <c r="C125" s="12" t="s">
        <v>82</v>
      </c>
      <c r="D125" s="12" t="s">
        <v>5</v>
      </c>
      <c r="E125" s="23" t="s">
        <v>562</v>
      </c>
      <c r="F125" s="15" t="s">
        <v>695</v>
      </c>
      <c r="G125" s="12" t="s">
        <v>2</v>
      </c>
      <c r="H125" s="12">
        <v>6</v>
      </c>
      <c r="I125" s="12" t="s">
        <v>23</v>
      </c>
      <c r="J125" s="12" t="s">
        <v>22</v>
      </c>
      <c r="K125" s="13">
        <v>1500</v>
      </c>
      <c r="L125" s="13">
        <v>1800</v>
      </c>
      <c r="M125" s="18" t="s">
        <v>791</v>
      </c>
      <c r="N125" s="19" t="s">
        <v>660</v>
      </c>
      <c r="AA125" t="s">
        <v>989</v>
      </c>
      <c r="AB125" s="22" t="str">
        <f t="shared" si="1"/>
        <v xml:space="preserve">Olivier Bernstein, Bonnes Mares Grand Cru </v>
      </c>
    </row>
    <row r="126" spans="1:28" ht="30" customHeight="1" x14ac:dyDescent="0.25">
      <c r="A126" s="12">
        <v>124</v>
      </c>
      <c r="B126" s="12">
        <v>2010</v>
      </c>
      <c r="C126" s="12" t="s">
        <v>82</v>
      </c>
      <c r="D126" s="12" t="s">
        <v>5</v>
      </c>
      <c r="E126" s="23" t="s">
        <v>563</v>
      </c>
      <c r="F126" s="15" t="s">
        <v>695</v>
      </c>
      <c r="G126" s="12" t="s">
        <v>2</v>
      </c>
      <c r="H126" s="12">
        <v>6</v>
      </c>
      <c r="I126" s="12" t="s">
        <v>23</v>
      </c>
      <c r="J126" s="12" t="s">
        <v>22</v>
      </c>
      <c r="K126" s="13">
        <v>1300</v>
      </c>
      <c r="L126" s="13">
        <v>1600</v>
      </c>
      <c r="M126" s="18" t="s">
        <v>795</v>
      </c>
      <c r="N126" s="19" t="s">
        <v>660</v>
      </c>
      <c r="AA126" t="s">
        <v>990</v>
      </c>
      <c r="AB126" s="22" t="str">
        <f t="shared" si="1"/>
        <v>Olivier Bernstein, Clos de la Roche Grand Cru</v>
      </c>
    </row>
    <row r="127" spans="1:28" ht="30" customHeight="1" x14ac:dyDescent="0.25">
      <c r="A127" s="12">
        <v>125</v>
      </c>
      <c r="B127" s="12">
        <v>2010</v>
      </c>
      <c r="C127" s="12" t="s">
        <v>82</v>
      </c>
      <c r="D127" s="12" t="s">
        <v>5</v>
      </c>
      <c r="E127" s="23" t="s">
        <v>564</v>
      </c>
      <c r="F127" s="15" t="s">
        <v>695</v>
      </c>
      <c r="G127" s="12" t="s">
        <v>2</v>
      </c>
      <c r="H127" s="12">
        <v>6</v>
      </c>
      <c r="I127" s="12" t="s">
        <v>23</v>
      </c>
      <c r="J127" s="12" t="s">
        <v>22</v>
      </c>
      <c r="K127" s="13">
        <v>950</v>
      </c>
      <c r="L127" s="13">
        <v>1200</v>
      </c>
      <c r="M127" s="18" t="s">
        <v>796</v>
      </c>
      <c r="N127" s="19" t="s">
        <v>660</v>
      </c>
      <c r="AA127" t="s">
        <v>991</v>
      </c>
      <c r="AB127" s="22" t="str">
        <f t="shared" si="1"/>
        <v>Olivier Bernstein, Clos de Vougeot Grand Cru</v>
      </c>
    </row>
    <row r="128" spans="1:28" ht="30" customHeight="1" x14ac:dyDescent="0.25">
      <c r="A128" s="12">
        <v>126</v>
      </c>
      <c r="B128" s="12">
        <v>2010</v>
      </c>
      <c r="C128" s="12" t="s">
        <v>82</v>
      </c>
      <c r="D128" s="12" t="s">
        <v>5</v>
      </c>
      <c r="E128" s="23" t="s">
        <v>565</v>
      </c>
      <c r="F128" s="15" t="s">
        <v>695</v>
      </c>
      <c r="G128" s="12" t="s">
        <v>2</v>
      </c>
      <c r="H128" s="12">
        <v>6</v>
      </c>
      <c r="I128" s="12" t="s">
        <v>23</v>
      </c>
      <c r="J128" s="12" t="s">
        <v>22</v>
      </c>
      <c r="K128" s="13">
        <v>750</v>
      </c>
      <c r="L128" s="13">
        <v>1000</v>
      </c>
      <c r="M128" s="18" t="s">
        <v>797</v>
      </c>
      <c r="N128" s="19" t="s">
        <v>660</v>
      </c>
      <c r="AA128" t="s">
        <v>992</v>
      </c>
      <c r="AB128" s="22" t="str">
        <f t="shared" si="1"/>
        <v xml:space="preserve">Olivier Bernstein, Gevrey-Chambertin Premier Cru, Les Cazetiers </v>
      </c>
    </row>
    <row r="129" spans="1:28" ht="30" customHeight="1" x14ac:dyDescent="0.25">
      <c r="A129" s="12">
        <v>127</v>
      </c>
      <c r="B129" s="12">
        <v>2010</v>
      </c>
      <c r="C129" s="12" t="s">
        <v>82</v>
      </c>
      <c r="D129" s="12" t="s">
        <v>5</v>
      </c>
      <c r="E129" s="23" t="s">
        <v>558</v>
      </c>
      <c r="F129" s="15" t="s">
        <v>108</v>
      </c>
      <c r="G129" s="12" t="s">
        <v>2</v>
      </c>
      <c r="H129" s="12">
        <v>6</v>
      </c>
      <c r="I129" s="12" t="s">
        <v>23</v>
      </c>
      <c r="J129" s="12" t="s">
        <v>22</v>
      </c>
      <c r="K129" s="13">
        <v>420</v>
      </c>
      <c r="L129" s="13">
        <v>520</v>
      </c>
      <c r="M129" s="18"/>
      <c r="N129" s="19" t="s">
        <v>660</v>
      </c>
      <c r="AA129" t="s">
        <v>993</v>
      </c>
      <c r="AB129" s="22" t="str">
        <f t="shared" si="1"/>
        <v>Domaine Faiveley, Gevrey-Chambertin Premier Cru, Les Cazetiers</v>
      </c>
    </row>
    <row r="130" spans="1:28" ht="30" customHeight="1" x14ac:dyDescent="0.25">
      <c r="A130" s="12">
        <v>128</v>
      </c>
      <c r="B130" s="12">
        <v>2011</v>
      </c>
      <c r="C130" s="12" t="s">
        <v>82</v>
      </c>
      <c r="D130" s="12" t="s">
        <v>5</v>
      </c>
      <c r="E130" s="23" t="s">
        <v>566</v>
      </c>
      <c r="F130" s="15" t="s">
        <v>694</v>
      </c>
      <c r="G130" s="12" t="s">
        <v>2</v>
      </c>
      <c r="H130" s="12">
        <v>6</v>
      </c>
      <c r="I130" s="12" t="s">
        <v>23</v>
      </c>
      <c r="J130" s="12" t="s">
        <v>22</v>
      </c>
      <c r="K130" s="13">
        <v>120</v>
      </c>
      <c r="L130" s="13">
        <v>160</v>
      </c>
      <c r="M130" s="18"/>
      <c r="N130" s="19"/>
      <c r="AA130" t="s">
        <v>994</v>
      </c>
      <c r="AB130" s="22" t="str">
        <f t="shared" si="1"/>
        <v>Domaine Robert Chevillon, Nuits-Saint-Georges, Vieilles Vignes</v>
      </c>
    </row>
    <row r="131" spans="1:28" ht="30" customHeight="1" x14ac:dyDescent="0.25">
      <c r="A131" s="12">
        <v>129</v>
      </c>
      <c r="B131" s="12">
        <v>2013</v>
      </c>
      <c r="C131" s="12" t="s">
        <v>82</v>
      </c>
      <c r="D131" s="12" t="s">
        <v>5</v>
      </c>
      <c r="E131" s="23" t="s">
        <v>467</v>
      </c>
      <c r="F131" s="15" t="s">
        <v>468</v>
      </c>
      <c r="G131" s="12" t="s">
        <v>2</v>
      </c>
      <c r="H131" s="12">
        <v>6</v>
      </c>
      <c r="I131" s="12" t="s">
        <v>1</v>
      </c>
      <c r="J131" s="12" t="s">
        <v>0</v>
      </c>
      <c r="K131" s="13">
        <v>200</v>
      </c>
      <c r="L131" s="13">
        <v>300</v>
      </c>
      <c r="M131" s="18" t="s">
        <v>748</v>
      </c>
      <c r="N131" s="19"/>
      <c r="AA131" t="s">
        <v>995</v>
      </c>
      <c r="AB131" s="22" t="str">
        <f t="shared" ref="AB131:AB194" si="2">HYPERLINK(AA131,E131)</f>
        <v>Domaine Clos de la Chapelle, Volnay Premier Cru - In Bond</v>
      </c>
    </row>
    <row r="132" spans="1:28" ht="30" customHeight="1" x14ac:dyDescent="0.25">
      <c r="A132" s="12">
        <v>130</v>
      </c>
      <c r="B132" s="12">
        <v>2016</v>
      </c>
      <c r="C132" s="12" t="s">
        <v>82</v>
      </c>
      <c r="D132" s="12" t="s">
        <v>5</v>
      </c>
      <c r="E132" s="23" t="s">
        <v>469</v>
      </c>
      <c r="F132" s="15" t="s">
        <v>470</v>
      </c>
      <c r="G132" s="12" t="s">
        <v>2</v>
      </c>
      <c r="H132" s="12">
        <v>6</v>
      </c>
      <c r="I132" s="12" t="s">
        <v>1</v>
      </c>
      <c r="J132" s="12" t="s">
        <v>0</v>
      </c>
      <c r="K132" s="13">
        <v>130</v>
      </c>
      <c r="L132" s="13">
        <v>180</v>
      </c>
      <c r="M132" s="18" t="s">
        <v>748</v>
      </c>
      <c r="N132" s="19"/>
      <c r="AA132" t="s">
        <v>996</v>
      </c>
      <c r="AB132" s="22" t="str">
        <f t="shared" si="2"/>
        <v>Violot Guillemard, Pommard, En Brescul - In Bond</v>
      </c>
    </row>
    <row r="133" spans="1:28" ht="30" customHeight="1" x14ac:dyDescent="0.25">
      <c r="A133" s="12">
        <v>131</v>
      </c>
      <c r="B133" s="12">
        <v>2020</v>
      </c>
      <c r="C133" s="12" t="s">
        <v>82</v>
      </c>
      <c r="D133" s="12" t="s">
        <v>5</v>
      </c>
      <c r="E133" s="23" t="s">
        <v>567</v>
      </c>
      <c r="F133" s="15" t="s">
        <v>466</v>
      </c>
      <c r="G133" s="12" t="s">
        <v>42</v>
      </c>
      <c r="H133" s="12">
        <v>3</v>
      </c>
      <c r="I133" s="12" t="s">
        <v>1</v>
      </c>
      <c r="J133" s="12" t="s">
        <v>22</v>
      </c>
      <c r="K133" s="13">
        <v>100</v>
      </c>
      <c r="L133" s="13">
        <v>140</v>
      </c>
      <c r="M133" s="18"/>
      <c r="N133" s="19"/>
      <c r="AA133" t="s">
        <v>997</v>
      </c>
      <c r="AB133" s="22" t="str">
        <f t="shared" si="2"/>
        <v>Louis Jadot, Beaune Premier Cru, Celebration (Magnums)</v>
      </c>
    </row>
    <row r="134" spans="1:28" ht="30" customHeight="1" x14ac:dyDescent="0.25">
      <c r="A134" s="12">
        <v>132</v>
      </c>
      <c r="B134" s="12">
        <v>1983</v>
      </c>
      <c r="C134" s="12" t="s">
        <v>82</v>
      </c>
      <c r="D134" s="12" t="s">
        <v>5</v>
      </c>
      <c r="E134" s="23" t="s">
        <v>568</v>
      </c>
      <c r="F134" s="15" t="s">
        <v>696</v>
      </c>
      <c r="G134" s="12" t="s">
        <v>2</v>
      </c>
      <c r="H134" s="12">
        <v>4</v>
      </c>
      <c r="I134" s="12" t="s">
        <v>23</v>
      </c>
      <c r="J134" s="12" t="s">
        <v>22</v>
      </c>
      <c r="K134" s="13">
        <v>100</v>
      </c>
      <c r="L134" s="13">
        <v>150</v>
      </c>
      <c r="M134" s="18" t="s">
        <v>798</v>
      </c>
      <c r="N134" s="19" t="s">
        <v>657</v>
      </c>
      <c r="AA134" t="s">
        <v>998</v>
      </c>
      <c r="AB134" s="22" t="str">
        <f t="shared" si="2"/>
        <v>Domaine Newman, Bonnes-Mares &amp; Mazis Chambertin</v>
      </c>
    </row>
    <row r="135" spans="1:28" ht="30" customHeight="1" x14ac:dyDescent="0.25">
      <c r="A135" s="12">
        <v>133</v>
      </c>
      <c r="B135" s="12">
        <v>1995</v>
      </c>
      <c r="C135" s="12" t="s">
        <v>82</v>
      </c>
      <c r="D135" s="12" t="s">
        <v>5</v>
      </c>
      <c r="E135" s="23" t="s">
        <v>569</v>
      </c>
      <c r="F135" s="15"/>
      <c r="G135" s="12" t="s">
        <v>2</v>
      </c>
      <c r="H135" s="12">
        <v>6</v>
      </c>
      <c r="I135" s="12" t="s">
        <v>23</v>
      </c>
      <c r="J135" s="12" t="s">
        <v>22</v>
      </c>
      <c r="K135" s="13">
        <v>240</v>
      </c>
      <c r="L135" s="13">
        <v>320</v>
      </c>
      <c r="M135" s="18" t="s">
        <v>799</v>
      </c>
      <c r="N135" s="19" t="s">
        <v>657</v>
      </c>
      <c r="AA135" t="s">
        <v>999</v>
      </c>
      <c r="AB135" s="22" t="str">
        <f t="shared" si="2"/>
        <v>Fine Mixed Case from Geantet Pansiot</v>
      </c>
    </row>
    <row r="136" spans="1:28" ht="30" customHeight="1" x14ac:dyDescent="0.25">
      <c r="A136" s="12">
        <v>134</v>
      </c>
      <c r="B136" s="12">
        <v>1995</v>
      </c>
      <c r="C136" s="12" t="s">
        <v>82</v>
      </c>
      <c r="D136" s="12" t="s">
        <v>5</v>
      </c>
      <c r="E136" s="23" t="s">
        <v>570</v>
      </c>
      <c r="F136" s="15"/>
      <c r="G136" s="12" t="s">
        <v>2</v>
      </c>
      <c r="H136" s="12">
        <v>4</v>
      </c>
      <c r="I136" s="12" t="s">
        <v>23</v>
      </c>
      <c r="J136" s="12" t="s">
        <v>22</v>
      </c>
      <c r="K136" s="13">
        <v>340</v>
      </c>
      <c r="L136" s="13">
        <v>480</v>
      </c>
      <c r="M136" s="18" t="s">
        <v>800</v>
      </c>
      <c r="N136" s="19" t="s">
        <v>657</v>
      </c>
      <c r="AA136" t="s">
        <v>1000</v>
      </c>
      <c r="AB136" s="22" t="str">
        <f t="shared" si="2"/>
        <v>Mixed Case from Domaine Michel Lafarge</v>
      </c>
    </row>
    <row r="137" spans="1:28" ht="30" customHeight="1" x14ac:dyDescent="0.25">
      <c r="A137" s="12">
        <v>135</v>
      </c>
      <c r="B137" s="12">
        <v>1996</v>
      </c>
      <c r="C137" s="12" t="s">
        <v>82</v>
      </c>
      <c r="D137" s="12" t="s">
        <v>5</v>
      </c>
      <c r="E137" s="23" t="s">
        <v>571</v>
      </c>
      <c r="F137" s="15"/>
      <c r="G137" s="12" t="s">
        <v>2</v>
      </c>
      <c r="H137" s="12">
        <v>2</v>
      </c>
      <c r="I137" s="12" t="s">
        <v>23</v>
      </c>
      <c r="J137" s="12" t="s">
        <v>22</v>
      </c>
      <c r="K137" s="13">
        <v>160</v>
      </c>
      <c r="L137" s="13">
        <v>200</v>
      </c>
      <c r="M137" s="18" t="s">
        <v>801</v>
      </c>
      <c r="N137" s="19"/>
      <c r="AA137" t="s">
        <v>1001</v>
      </c>
      <c r="AB137" s="22" t="str">
        <f t="shared" si="2"/>
        <v>Grand Cru Burgundy Mixed Lot</v>
      </c>
    </row>
    <row r="138" spans="1:28" ht="30" customHeight="1" x14ac:dyDescent="0.25">
      <c r="A138" s="12">
        <v>136</v>
      </c>
      <c r="B138" s="12">
        <v>1997</v>
      </c>
      <c r="C138" s="12" t="s">
        <v>82</v>
      </c>
      <c r="D138" s="12" t="s">
        <v>5</v>
      </c>
      <c r="E138" s="23" t="s">
        <v>572</v>
      </c>
      <c r="F138" s="15" t="s">
        <v>686</v>
      </c>
      <c r="G138" s="12" t="s">
        <v>2</v>
      </c>
      <c r="H138" s="12">
        <v>6</v>
      </c>
      <c r="I138" s="12" t="s">
        <v>23</v>
      </c>
      <c r="J138" s="12" t="s">
        <v>22</v>
      </c>
      <c r="K138" s="13">
        <v>400</v>
      </c>
      <c r="L138" s="13">
        <v>600</v>
      </c>
      <c r="M138" s="18" t="s">
        <v>802</v>
      </c>
      <c r="N138" s="19" t="s">
        <v>657</v>
      </c>
      <c r="AA138" t="s">
        <v>1002</v>
      </c>
      <c r="AB138" s="22" t="str">
        <f t="shared" si="2"/>
        <v>Alain Hudelot-Noellat Mixed Case</v>
      </c>
    </row>
    <row r="139" spans="1:28" ht="30" customHeight="1" x14ac:dyDescent="0.25">
      <c r="A139" s="12">
        <v>137</v>
      </c>
      <c r="B139" s="12">
        <v>1999</v>
      </c>
      <c r="C139" s="12" t="s">
        <v>82</v>
      </c>
      <c r="D139" s="12" t="s">
        <v>5</v>
      </c>
      <c r="E139" s="23" t="s">
        <v>573</v>
      </c>
      <c r="F139" s="15" t="s">
        <v>691</v>
      </c>
      <c r="G139" s="12" t="s">
        <v>2</v>
      </c>
      <c r="H139" s="12">
        <v>6</v>
      </c>
      <c r="I139" s="12" t="s">
        <v>23</v>
      </c>
      <c r="J139" s="12" t="s">
        <v>22</v>
      </c>
      <c r="K139" s="13">
        <v>600</v>
      </c>
      <c r="L139" s="13">
        <v>900</v>
      </c>
      <c r="M139" s="18" t="s">
        <v>803</v>
      </c>
      <c r="N139" s="19" t="s">
        <v>657</v>
      </c>
      <c r="AA139" t="s">
        <v>1003</v>
      </c>
      <c r="AB139" s="22" t="str">
        <f t="shared" si="2"/>
        <v>A Fine Mixed Case from Domaine Michel Lafarge</v>
      </c>
    </row>
    <row r="140" spans="1:28" ht="30" customHeight="1" x14ac:dyDescent="0.25">
      <c r="A140" s="12">
        <v>138</v>
      </c>
      <c r="B140" s="12" t="s">
        <v>27</v>
      </c>
      <c r="C140" s="12" t="s">
        <v>82</v>
      </c>
      <c r="D140" s="12" t="s">
        <v>5</v>
      </c>
      <c r="E140" s="23" t="s">
        <v>574</v>
      </c>
      <c r="F140" s="15"/>
      <c r="G140" s="12" t="s">
        <v>2</v>
      </c>
      <c r="H140" s="12">
        <v>9</v>
      </c>
      <c r="I140" s="12" t="s">
        <v>23</v>
      </c>
      <c r="J140" s="12" t="s">
        <v>22</v>
      </c>
      <c r="K140" s="13">
        <v>300</v>
      </c>
      <c r="L140" s="13">
        <v>400</v>
      </c>
      <c r="M140" s="18" t="s">
        <v>804</v>
      </c>
      <c r="N140" s="19" t="s">
        <v>657</v>
      </c>
      <c r="AA140" t="s">
        <v>1004</v>
      </c>
      <c r="AB140" s="22" t="str">
        <f t="shared" si="2"/>
        <v>1993/1998 Mixed Case of Fine Red Burgundy</v>
      </c>
    </row>
    <row r="141" spans="1:28" ht="30" customHeight="1" x14ac:dyDescent="0.25">
      <c r="A141" s="12">
        <v>139</v>
      </c>
      <c r="B141" s="12">
        <v>1992</v>
      </c>
      <c r="C141" s="12" t="s">
        <v>82</v>
      </c>
      <c r="D141" s="12" t="s">
        <v>3</v>
      </c>
      <c r="E141" s="23" t="s">
        <v>88</v>
      </c>
      <c r="F141" s="15" t="s">
        <v>697</v>
      </c>
      <c r="G141" s="12" t="s">
        <v>2</v>
      </c>
      <c r="H141" s="12">
        <v>3</v>
      </c>
      <c r="I141" s="12" t="s">
        <v>23</v>
      </c>
      <c r="J141" s="12" t="s">
        <v>22</v>
      </c>
      <c r="K141" s="13">
        <v>300</v>
      </c>
      <c r="L141" s="13">
        <v>400</v>
      </c>
      <c r="M141" s="18" t="s">
        <v>805</v>
      </c>
      <c r="N141" s="19" t="s">
        <v>657</v>
      </c>
      <c r="AA141" t="s">
        <v>1005</v>
      </c>
      <c r="AB141" s="22" t="str">
        <f t="shared" si="2"/>
        <v>Domaine Bonneau du Martray, Corton-Charlemagne Grand Cru</v>
      </c>
    </row>
    <row r="142" spans="1:28" ht="30" customHeight="1" x14ac:dyDescent="0.25">
      <c r="A142" s="12">
        <v>140</v>
      </c>
      <c r="B142" s="12">
        <v>1995</v>
      </c>
      <c r="C142" s="12" t="s">
        <v>82</v>
      </c>
      <c r="D142" s="12" t="s">
        <v>3</v>
      </c>
      <c r="E142" s="23" t="s">
        <v>634</v>
      </c>
      <c r="F142" s="15" t="s">
        <v>698</v>
      </c>
      <c r="G142" s="12" t="s">
        <v>2</v>
      </c>
      <c r="H142" s="12">
        <v>1</v>
      </c>
      <c r="I142" s="12" t="s">
        <v>23</v>
      </c>
      <c r="J142" s="12" t="s">
        <v>22</v>
      </c>
      <c r="K142" s="13">
        <v>200</v>
      </c>
      <c r="L142" s="13">
        <v>300</v>
      </c>
      <c r="M142" s="18" t="s">
        <v>87</v>
      </c>
      <c r="N142" s="19" t="s">
        <v>657</v>
      </c>
      <c r="AA142" t="s">
        <v>1006</v>
      </c>
      <c r="AB142" s="22" t="str">
        <f t="shared" si="2"/>
        <v>Etienne Sauzet, Batard-Montrachet Grand Cru</v>
      </c>
    </row>
    <row r="143" spans="1:28" ht="30" customHeight="1" x14ac:dyDescent="0.25">
      <c r="A143" s="12">
        <v>141</v>
      </c>
      <c r="B143" s="12">
        <v>2009</v>
      </c>
      <c r="C143" s="12" t="s">
        <v>82</v>
      </c>
      <c r="D143" s="12" t="s">
        <v>3</v>
      </c>
      <c r="E143" s="23" t="s">
        <v>635</v>
      </c>
      <c r="F143" s="15" t="s">
        <v>699</v>
      </c>
      <c r="G143" s="12" t="s">
        <v>2</v>
      </c>
      <c r="H143" s="12">
        <v>2</v>
      </c>
      <c r="I143" s="12" t="s">
        <v>23</v>
      </c>
      <c r="J143" s="12" t="s">
        <v>22</v>
      </c>
      <c r="K143" s="13">
        <v>800</v>
      </c>
      <c r="L143" s="13">
        <v>1000</v>
      </c>
      <c r="M143" s="18" t="s">
        <v>87</v>
      </c>
      <c r="N143" s="19" t="s">
        <v>660</v>
      </c>
      <c r="AA143" t="s">
        <v>1007</v>
      </c>
      <c r="AB143" s="22" t="str">
        <f t="shared" si="2"/>
        <v>Domaine Michel Niellon, Chevalier-Montrachet Grand Cru</v>
      </c>
    </row>
    <row r="144" spans="1:28" ht="30" customHeight="1" x14ac:dyDescent="0.25">
      <c r="A144" s="12">
        <v>142</v>
      </c>
      <c r="B144" s="12">
        <v>2009</v>
      </c>
      <c r="C144" s="12" t="s">
        <v>82</v>
      </c>
      <c r="D144" s="12" t="s">
        <v>3</v>
      </c>
      <c r="E144" s="23" t="s">
        <v>636</v>
      </c>
      <c r="F144" s="15" t="s">
        <v>700</v>
      </c>
      <c r="G144" s="12" t="s">
        <v>2</v>
      </c>
      <c r="H144" s="12">
        <v>6</v>
      </c>
      <c r="I144" s="12" t="s">
        <v>23</v>
      </c>
      <c r="J144" s="12" t="s">
        <v>22</v>
      </c>
      <c r="K144" s="13">
        <v>500</v>
      </c>
      <c r="L144" s="13">
        <v>700</v>
      </c>
      <c r="M144" s="18" t="s">
        <v>806</v>
      </c>
      <c r="N144" s="19" t="s">
        <v>660</v>
      </c>
      <c r="AA144" t="s">
        <v>1008</v>
      </c>
      <c r="AB144" s="22" t="str">
        <f t="shared" si="2"/>
        <v>Antoine Jobard, Meursault Premier Cru, Charmes</v>
      </c>
    </row>
    <row r="145" spans="1:28" ht="30" customHeight="1" x14ac:dyDescent="0.25">
      <c r="A145" s="12">
        <v>143</v>
      </c>
      <c r="B145" s="12">
        <v>2009</v>
      </c>
      <c r="C145" s="12" t="s">
        <v>82</v>
      </c>
      <c r="D145" s="12" t="s">
        <v>3</v>
      </c>
      <c r="E145" s="23" t="s">
        <v>637</v>
      </c>
      <c r="F145" s="15" t="s">
        <v>700</v>
      </c>
      <c r="G145" s="12" t="s">
        <v>2</v>
      </c>
      <c r="H145" s="12">
        <v>6</v>
      </c>
      <c r="I145" s="12" t="s">
        <v>23</v>
      </c>
      <c r="J145" s="12" t="s">
        <v>22</v>
      </c>
      <c r="K145" s="13">
        <v>500</v>
      </c>
      <c r="L145" s="13">
        <v>700</v>
      </c>
      <c r="M145" s="18" t="s">
        <v>806</v>
      </c>
      <c r="N145" s="19" t="s">
        <v>660</v>
      </c>
      <c r="AA145" t="s">
        <v>1009</v>
      </c>
      <c r="AB145" s="22" t="str">
        <f t="shared" si="2"/>
        <v xml:space="preserve">Antoine Jobard, Meursault Premier Cru, Genevrieres </v>
      </c>
    </row>
    <row r="146" spans="1:28" ht="30" customHeight="1" x14ac:dyDescent="0.25">
      <c r="A146" s="12">
        <v>144</v>
      </c>
      <c r="B146" s="12">
        <v>2011</v>
      </c>
      <c r="C146" s="12" t="s">
        <v>82</v>
      </c>
      <c r="D146" s="12" t="s">
        <v>3</v>
      </c>
      <c r="E146" s="23" t="s">
        <v>638</v>
      </c>
      <c r="F146" s="15" t="s">
        <v>699</v>
      </c>
      <c r="G146" s="12" t="s">
        <v>2</v>
      </c>
      <c r="H146" s="12">
        <v>1</v>
      </c>
      <c r="I146" s="12" t="s">
        <v>23</v>
      </c>
      <c r="J146" s="12" t="s">
        <v>22</v>
      </c>
      <c r="K146" s="13">
        <v>200</v>
      </c>
      <c r="L146" s="13">
        <v>300</v>
      </c>
      <c r="M146" s="18" t="s">
        <v>87</v>
      </c>
      <c r="N146" s="19" t="s">
        <v>660</v>
      </c>
      <c r="AA146" t="s">
        <v>1010</v>
      </c>
      <c r="AB146" s="22" t="str">
        <f t="shared" si="2"/>
        <v xml:space="preserve">Domaine Michel Niellon, Batard-Montrachet Grand Cru </v>
      </c>
    </row>
    <row r="147" spans="1:28" ht="30" customHeight="1" x14ac:dyDescent="0.25">
      <c r="A147" s="12">
        <v>145</v>
      </c>
      <c r="B147" s="12">
        <v>2012</v>
      </c>
      <c r="C147" s="12" t="s">
        <v>82</v>
      </c>
      <c r="D147" s="12" t="s">
        <v>3</v>
      </c>
      <c r="E147" s="23" t="s">
        <v>638</v>
      </c>
      <c r="F147" s="15" t="s">
        <v>699</v>
      </c>
      <c r="G147" s="12" t="s">
        <v>2</v>
      </c>
      <c r="H147" s="12">
        <v>3</v>
      </c>
      <c r="I147" s="12" t="s">
        <v>23</v>
      </c>
      <c r="J147" s="12" t="s">
        <v>22</v>
      </c>
      <c r="K147" s="13">
        <v>750</v>
      </c>
      <c r="L147" s="13">
        <v>1000</v>
      </c>
      <c r="M147" s="18" t="s">
        <v>87</v>
      </c>
      <c r="N147" s="19" t="s">
        <v>660</v>
      </c>
      <c r="AA147" t="s">
        <v>1011</v>
      </c>
      <c r="AB147" s="22" t="str">
        <f t="shared" si="2"/>
        <v xml:space="preserve">Domaine Michel Niellon, Batard-Montrachet Grand Cru </v>
      </c>
    </row>
    <row r="148" spans="1:28" ht="30" customHeight="1" x14ac:dyDescent="0.25">
      <c r="A148" s="12">
        <v>146</v>
      </c>
      <c r="B148" s="12">
        <v>2012</v>
      </c>
      <c r="C148" s="12" t="s">
        <v>82</v>
      </c>
      <c r="D148" s="12" t="s">
        <v>3</v>
      </c>
      <c r="E148" s="23" t="s">
        <v>639</v>
      </c>
      <c r="F148" s="15" t="s">
        <v>699</v>
      </c>
      <c r="G148" s="12" t="s">
        <v>2</v>
      </c>
      <c r="H148" s="12">
        <v>6</v>
      </c>
      <c r="I148" s="12" t="s">
        <v>23</v>
      </c>
      <c r="J148" s="12" t="s">
        <v>22</v>
      </c>
      <c r="K148" s="13">
        <v>320</v>
      </c>
      <c r="L148" s="13">
        <v>400</v>
      </c>
      <c r="M148" s="18" t="s">
        <v>807</v>
      </c>
      <c r="N148" s="19" t="s">
        <v>660</v>
      </c>
      <c r="AA148" t="s">
        <v>1012</v>
      </c>
      <c r="AB148" s="22" t="str">
        <f t="shared" si="2"/>
        <v>Domaine Michel Niellon, Chassagne-Montrachet Premier Cru Mixed Lot</v>
      </c>
    </row>
    <row r="149" spans="1:28" ht="30" customHeight="1" x14ac:dyDescent="0.25">
      <c r="A149" s="12">
        <v>147</v>
      </c>
      <c r="B149" s="12">
        <v>2013</v>
      </c>
      <c r="C149" s="12" t="s">
        <v>82</v>
      </c>
      <c r="D149" s="12" t="s">
        <v>3</v>
      </c>
      <c r="E149" s="23" t="s">
        <v>638</v>
      </c>
      <c r="F149" s="15" t="s">
        <v>699</v>
      </c>
      <c r="G149" s="12" t="s">
        <v>2</v>
      </c>
      <c r="H149" s="12">
        <v>2</v>
      </c>
      <c r="I149" s="12" t="s">
        <v>23</v>
      </c>
      <c r="J149" s="12" t="s">
        <v>22</v>
      </c>
      <c r="K149" s="13">
        <v>650</v>
      </c>
      <c r="L149" s="13">
        <v>850</v>
      </c>
      <c r="M149" s="18" t="s">
        <v>87</v>
      </c>
      <c r="N149" s="19" t="s">
        <v>660</v>
      </c>
      <c r="AA149" t="s">
        <v>1013</v>
      </c>
      <c r="AB149" s="22" t="str">
        <f t="shared" si="2"/>
        <v xml:space="preserve">Domaine Michel Niellon, Batard-Montrachet Grand Cru </v>
      </c>
    </row>
    <row r="150" spans="1:28" ht="30" customHeight="1" x14ac:dyDescent="0.25">
      <c r="A150" s="12">
        <v>148</v>
      </c>
      <c r="B150" s="12">
        <v>2013</v>
      </c>
      <c r="C150" s="12" t="s">
        <v>82</v>
      </c>
      <c r="D150" s="12" t="s">
        <v>3</v>
      </c>
      <c r="E150" s="23" t="s">
        <v>640</v>
      </c>
      <c r="F150" s="15" t="s">
        <v>701</v>
      </c>
      <c r="G150" s="12" t="s">
        <v>2</v>
      </c>
      <c r="H150" s="12">
        <v>3</v>
      </c>
      <c r="I150" s="12" t="s">
        <v>23</v>
      </c>
      <c r="J150" s="12" t="s">
        <v>22</v>
      </c>
      <c r="K150" s="13">
        <v>600</v>
      </c>
      <c r="L150" s="13">
        <v>800</v>
      </c>
      <c r="M150" s="18" t="s">
        <v>87</v>
      </c>
      <c r="N150" s="19" t="s">
        <v>660</v>
      </c>
      <c r="AA150" t="s">
        <v>1014</v>
      </c>
      <c r="AB150" s="22" t="str">
        <f t="shared" si="2"/>
        <v>Domaine Roulot, Meursault, A Mon Plaisir Clos du Haut Tesson</v>
      </c>
    </row>
    <row r="151" spans="1:28" ht="30" customHeight="1" x14ac:dyDescent="0.25">
      <c r="A151" s="12">
        <v>149</v>
      </c>
      <c r="B151" s="12">
        <v>2013</v>
      </c>
      <c r="C151" s="12" t="s">
        <v>82</v>
      </c>
      <c r="D151" s="12" t="s">
        <v>3</v>
      </c>
      <c r="E151" s="23" t="s">
        <v>641</v>
      </c>
      <c r="F151" s="15" t="s">
        <v>701</v>
      </c>
      <c r="G151" s="12" t="s">
        <v>2</v>
      </c>
      <c r="H151" s="12">
        <v>3</v>
      </c>
      <c r="I151" s="12" t="s">
        <v>23</v>
      </c>
      <c r="J151" s="12" t="s">
        <v>22</v>
      </c>
      <c r="K151" s="13">
        <v>600</v>
      </c>
      <c r="L151" s="13">
        <v>800</v>
      </c>
      <c r="M151" s="18" t="s">
        <v>87</v>
      </c>
      <c r="N151" s="19" t="s">
        <v>660</v>
      </c>
      <c r="AA151" t="s">
        <v>1015</v>
      </c>
      <c r="AB151" s="22" t="str">
        <f t="shared" si="2"/>
        <v>Domaine Roulot, Meursault, Les Meix Chavaux</v>
      </c>
    </row>
    <row r="152" spans="1:28" ht="30" customHeight="1" x14ac:dyDescent="0.25">
      <c r="A152" s="12">
        <v>150</v>
      </c>
      <c r="B152" s="12">
        <v>2014</v>
      </c>
      <c r="C152" s="12" t="s">
        <v>82</v>
      </c>
      <c r="D152" s="12" t="s">
        <v>3</v>
      </c>
      <c r="E152" s="23" t="s">
        <v>472</v>
      </c>
      <c r="F152" s="15" t="s">
        <v>471</v>
      </c>
      <c r="G152" s="12" t="s">
        <v>2</v>
      </c>
      <c r="H152" s="12">
        <v>3</v>
      </c>
      <c r="I152" s="12" t="s">
        <v>1</v>
      </c>
      <c r="J152" s="12" t="s">
        <v>22</v>
      </c>
      <c r="K152" s="13">
        <v>1500</v>
      </c>
      <c r="L152" s="13">
        <v>2000</v>
      </c>
      <c r="M152" s="18" t="s">
        <v>87</v>
      </c>
      <c r="N152" s="19"/>
      <c r="AA152" t="s">
        <v>1016</v>
      </c>
      <c r="AB152" s="22" t="str">
        <f t="shared" si="2"/>
        <v>Domaine Francois Raveneau, Chablis Grand Cru, Blanchot</v>
      </c>
    </row>
    <row r="153" spans="1:28" ht="30" customHeight="1" x14ac:dyDescent="0.25">
      <c r="A153" s="12">
        <v>151</v>
      </c>
      <c r="B153" s="12">
        <v>2014</v>
      </c>
      <c r="C153" s="12" t="s">
        <v>82</v>
      </c>
      <c r="D153" s="12" t="s">
        <v>3</v>
      </c>
      <c r="E153" s="23" t="s">
        <v>642</v>
      </c>
      <c r="F153" s="15" t="s">
        <v>702</v>
      </c>
      <c r="G153" s="12" t="s">
        <v>2</v>
      </c>
      <c r="H153" s="12">
        <v>6</v>
      </c>
      <c r="I153" s="12" t="s">
        <v>23</v>
      </c>
      <c r="J153" s="12" t="s">
        <v>22</v>
      </c>
      <c r="K153" s="13">
        <v>380</v>
      </c>
      <c r="L153" s="13">
        <v>480</v>
      </c>
      <c r="M153" s="18" t="s">
        <v>808</v>
      </c>
      <c r="N153" s="19" t="s">
        <v>660</v>
      </c>
      <c r="AA153" t="s">
        <v>1017</v>
      </c>
      <c r="AB153" s="22" t="str">
        <f t="shared" si="2"/>
        <v xml:space="preserve">Domaine Christian Moreau Pere &amp; Fils, Chablis Grand Cru, Les Clos 'Clos des Hospices' </v>
      </c>
    </row>
    <row r="154" spans="1:28" ht="30" customHeight="1" x14ac:dyDescent="0.25">
      <c r="A154" s="12">
        <v>152</v>
      </c>
      <c r="B154" s="12">
        <v>2014</v>
      </c>
      <c r="C154" s="12" t="s">
        <v>82</v>
      </c>
      <c r="D154" s="12" t="s">
        <v>3</v>
      </c>
      <c r="E154" s="23" t="s">
        <v>643</v>
      </c>
      <c r="F154" s="15" t="s">
        <v>702</v>
      </c>
      <c r="G154" s="12" t="s">
        <v>2</v>
      </c>
      <c r="H154" s="12">
        <v>6</v>
      </c>
      <c r="I154" s="12" t="s">
        <v>23</v>
      </c>
      <c r="J154" s="12" t="s">
        <v>22</v>
      </c>
      <c r="K154" s="13">
        <v>340</v>
      </c>
      <c r="L154" s="13">
        <v>440</v>
      </c>
      <c r="M154" s="18" t="s">
        <v>809</v>
      </c>
      <c r="N154" s="19" t="s">
        <v>660</v>
      </c>
      <c r="AA154" t="s">
        <v>1018</v>
      </c>
      <c r="AB154" s="22" t="str">
        <f t="shared" si="2"/>
        <v xml:space="preserve">Domaine Christian Moreau Pere &amp; Fils, Chablis Grand Cru, Vaudesir </v>
      </c>
    </row>
    <row r="155" spans="1:28" ht="30" customHeight="1" x14ac:dyDescent="0.25">
      <c r="A155" s="12">
        <v>153</v>
      </c>
      <c r="B155" s="12">
        <v>2015</v>
      </c>
      <c r="C155" s="12" t="s">
        <v>82</v>
      </c>
      <c r="D155" s="12" t="s">
        <v>3</v>
      </c>
      <c r="E155" s="23" t="s">
        <v>644</v>
      </c>
      <c r="F155" s="15" t="s">
        <v>702</v>
      </c>
      <c r="G155" s="12" t="s">
        <v>2</v>
      </c>
      <c r="H155" s="12">
        <v>6</v>
      </c>
      <c r="I155" s="12" t="s">
        <v>23</v>
      </c>
      <c r="J155" s="12" t="s">
        <v>22</v>
      </c>
      <c r="K155" s="13">
        <v>260</v>
      </c>
      <c r="L155" s="13">
        <v>320</v>
      </c>
      <c r="M155" s="18" t="s">
        <v>806</v>
      </c>
      <c r="N155" s="19" t="s">
        <v>660</v>
      </c>
      <c r="AA155" t="s">
        <v>1019</v>
      </c>
      <c r="AB155" s="22" t="str">
        <f t="shared" si="2"/>
        <v xml:space="preserve">Domaine Christian Moreau Pere &amp; Fils, Chablis Grand Cru, Valmur </v>
      </c>
    </row>
    <row r="156" spans="1:28" ht="30" customHeight="1" x14ac:dyDescent="0.25">
      <c r="A156" s="12">
        <v>154</v>
      </c>
      <c r="B156" s="12">
        <v>2015</v>
      </c>
      <c r="C156" s="12" t="s">
        <v>82</v>
      </c>
      <c r="D156" s="12" t="s">
        <v>3</v>
      </c>
      <c r="E156" s="23" t="s">
        <v>644</v>
      </c>
      <c r="F156" s="15" t="s">
        <v>702</v>
      </c>
      <c r="G156" s="12" t="s">
        <v>2</v>
      </c>
      <c r="H156" s="12">
        <v>6</v>
      </c>
      <c r="I156" s="12" t="s">
        <v>23</v>
      </c>
      <c r="J156" s="12" t="s">
        <v>22</v>
      </c>
      <c r="K156" s="13">
        <v>260</v>
      </c>
      <c r="L156" s="13">
        <v>320</v>
      </c>
      <c r="M156" s="18" t="s">
        <v>810</v>
      </c>
      <c r="N156" s="19" t="s">
        <v>660</v>
      </c>
      <c r="AA156" t="s">
        <v>1020</v>
      </c>
      <c r="AB156" s="22" t="str">
        <f t="shared" si="2"/>
        <v xml:space="preserve">Domaine Christian Moreau Pere &amp; Fils, Chablis Grand Cru, Valmur </v>
      </c>
    </row>
    <row r="157" spans="1:28" ht="30" customHeight="1" x14ac:dyDescent="0.25">
      <c r="A157" s="12">
        <v>155</v>
      </c>
      <c r="B157" s="12">
        <v>2015</v>
      </c>
      <c r="C157" s="12" t="s">
        <v>82</v>
      </c>
      <c r="D157" s="12" t="s">
        <v>3</v>
      </c>
      <c r="E157" s="23" t="s">
        <v>645</v>
      </c>
      <c r="F157" s="15" t="s">
        <v>702</v>
      </c>
      <c r="G157" s="12" t="s">
        <v>2</v>
      </c>
      <c r="H157" s="12">
        <v>6</v>
      </c>
      <c r="I157" s="12" t="s">
        <v>23</v>
      </c>
      <c r="J157" s="12" t="s">
        <v>22</v>
      </c>
      <c r="K157" s="13">
        <v>260</v>
      </c>
      <c r="L157" s="13">
        <v>320</v>
      </c>
      <c r="M157" s="18" t="s">
        <v>811</v>
      </c>
      <c r="N157" s="19" t="s">
        <v>660</v>
      </c>
      <c r="AA157" t="s">
        <v>1021</v>
      </c>
      <c r="AB157" s="22" t="str">
        <f t="shared" si="2"/>
        <v>Domaine Christian Moreau Pere &amp; Fils, Chablis Premier Cru, Vaillons Cuvee Guy Moreau</v>
      </c>
    </row>
    <row r="158" spans="1:28" ht="30" customHeight="1" x14ac:dyDescent="0.25">
      <c r="A158" s="12">
        <v>156</v>
      </c>
      <c r="B158" s="12">
        <v>2015</v>
      </c>
      <c r="C158" s="12" t="s">
        <v>82</v>
      </c>
      <c r="D158" s="12" t="s">
        <v>3</v>
      </c>
      <c r="E158" s="23" t="s">
        <v>473</v>
      </c>
      <c r="F158" s="15" t="s">
        <v>474</v>
      </c>
      <c r="G158" s="12" t="s">
        <v>2</v>
      </c>
      <c r="H158" s="12">
        <v>3</v>
      </c>
      <c r="I158" s="12" t="s">
        <v>16</v>
      </c>
      <c r="J158" s="12" t="s">
        <v>0</v>
      </c>
      <c r="K158" s="13">
        <v>1600</v>
      </c>
      <c r="L158" s="13">
        <v>2000</v>
      </c>
      <c r="M158" s="18" t="s">
        <v>812</v>
      </c>
      <c r="N158" s="19"/>
      <c r="AA158" t="s">
        <v>1022</v>
      </c>
      <c r="AB158" s="22" t="str">
        <f t="shared" si="2"/>
        <v>Domaine Leflaive, Batard-Montrachet Grand Cru - In Bond</v>
      </c>
    </row>
    <row r="159" spans="1:28" ht="30" customHeight="1" x14ac:dyDescent="0.25">
      <c r="A159" s="12">
        <v>157</v>
      </c>
      <c r="B159" s="12">
        <v>2015</v>
      </c>
      <c r="C159" s="12" t="s">
        <v>82</v>
      </c>
      <c r="D159" s="12" t="s">
        <v>3</v>
      </c>
      <c r="E159" s="23" t="s">
        <v>646</v>
      </c>
      <c r="F159" s="15" t="s">
        <v>699</v>
      </c>
      <c r="G159" s="12" t="s">
        <v>2</v>
      </c>
      <c r="H159" s="12">
        <v>6</v>
      </c>
      <c r="I159" s="12" t="s">
        <v>23</v>
      </c>
      <c r="J159" s="12" t="s">
        <v>22</v>
      </c>
      <c r="K159" s="13">
        <v>420</v>
      </c>
      <c r="L159" s="13">
        <v>540</v>
      </c>
      <c r="M159" s="18" t="s">
        <v>806</v>
      </c>
      <c r="N159" s="19" t="s">
        <v>660</v>
      </c>
      <c r="AA159" t="s">
        <v>1023</v>
      </c>
      <c r="AB159" s="22" t="str">
        <f t="shared" si="2"/>
        <v xml:space="preserve">Domaine Michel Niellon, Chassagne-Montrachet Premier Cru, Les Champs Gain </v>
      </c>
    </row>
    <row r="160" spans="1:28" ht="30" customHeight="1" x14ac:dyDescent="0.25">
      <c r="A160" s="12">
        <v>158</v>
      </c>
      <c r="B160" s="12">
        <v>2000</v>
      </c>
      <c r="C160" s="12" t="s">
        <v>10</v>
      </c>
      <c r="D160" s="12" t="s">
        <v>5</v>
      </c>
      <c r="E160" s="23" t="s">
        <v>575</v>
      </c>
      <c r="F160" s="15" t="s">
        <v>703</v>
      </c>
      <c r="G160" s="12" t="s">
        <v>2</v>
      </c>
      <c r="H160" s="12">
        <v>6</v>
      </c>
      <c r="I160" s="12" t="s">
        <v>23</v>
      </c>
      <c r="J160" s="12" t="s">
        <v>22</v>
      </c>
      <c r="K160" s="13">
        <v>1500</v>
      </c>
      <c r="L160" s="13">
        <v>1800</v>
      </c>
      <c r="M160" s="18" t="s">
        <v>813</v>
      </c>
      <c r="N160" s="19" t="s">
        <v>660</v>
      </c>
      <c r="AA160" t="s">
        <v>1024</v>
      </c>
      <c r="AB160" s="22" t="str">
        <f t="shared" si="2"/>
        <v xml:space="preserve">Grange Peres, Vdp Herault, Languedoc </v>
      </c>
    </row>
    <row r="161" spans="1:28" ht="30" customHeight="1" x14ac:dyDescent="0.25">
      <c r="A161" s="12">
        <v>159</v>
      </c>
      <c r="B161" s="12">
        <v>2003</v>
      </c>
      <c r="C161" s="12" t="s">
        <v>10</v>
      </c>
      <c r="D161" s="12" t="s">
        <v>5</v>
      </c>
      <c r="E161" s="23" t="s">
        <v>575</v>
      </c>
      <c r="F161" s="15" t="s">
        <v>703</v>
      </c>
      <c r="G161" s="12" t="s">
        <v>2</v>
      </c>
      <c r="H161" s="12">
        <v>6</v>
      </c>
      <c r="I161" s="12" t="s">
        <v>23</v>
      </c>
      <c r="J161" s="12" t="s">
        <v>22</v>
      </c>
      <c r="K161" s="13">
        <v>600</v>
      </c>
      <c r="L161" s="13">
        <v>800</v>
      </c>
      <c r="M161" s="18" t="s">
        <v>814</v>
      </c>
      <c r="N161" s="19" t="s">
        <v>660</v>
      </c>
      <c r="AA161" t="s">
        <v>1025</v>
      </c>
      <c r="AB161" s="22" t="str">
        <f t="shared" si="2"/>
        <v xml:space="preserve">Grange Peres, Vdp Herault, Languedoc </v>
      </c>
    </row>
    <row r="162" spans="1:28" ht="30" customHeight="1" x14ac:dyDescent="0.25">
      <c r="A162" s="12">
        <v>160</v>
      </c>
      <c r="B162" s="12">
        <v>2004</v>
      </c>
      <c r="C162" s="12" t="s">
        <v>10</v>
      </c>
      <c r="D162" s="12" t="s">
        <v>5</v>
      </c>
      <c r="E162" s="23" t="s">
        <v>576</v>
      </c>
      <c r="F162" s="15" t="s">
        <v>703</v>
      </c>
      <c r="G162" s="12" t="s">
        <v>2</v>
      </c>
      <c r="H162" s="12">
        <v>6</v>
      </c>
      <c r="I162" s="12" t="s">
        <v>23</v>
      </c>
      <c r="J162" s="12" t="s">
        <v>22</v>
      </c>
      <c r="K162" s="13">
        <v>850</v>
      </c>
      <c r="L162" s="13">
        <v>1100</v>
      </c>
      <c r="M162" s="18" t="s">
        <v>815</v>
      </c>
      <c r="N162" s="19" t="s">
        <v>660</v>
      </c>
      <c r="AA162" t="s">
        <v>1026</v>
      </c>
      <c r="AB162" s="22" t="str">
        <f t="shared" si="2"/>
        <v>Grange Peres, Vdp Herault, Languedoc</v>
      </c>
    </row>
    <row r="163" spans="1:28" ht="30" customHeight="1" x14ac:dyDescent="0.25">
      <c r="A163" s="12">
        <v>161</v>
      </c>
      <c r="B163" s="12">
        <v>2005</v>
      </c>
      <c r="C163" s="12" t="s">
        <v>10</v>
      </c>
      <c r="D163" s="12" t="s">
        <v>5</v>
      </c>
      <c r="E163" s="23" t="s">
        <v>576</v>
      </c>
      <c r="F163" s="15" t="s">
        <v>703</v>
      </c>
      <c r="G163" s="12" t="s">
        <v>2</v>
      </c>
      <c r="H163" s="12">
        <v>6</v>
      </c>
      <c r="I163" s="12" t="s">
        <v>23</v>
      </c>
      <c r="J163" s="12" t="s">
        <v>22</v>
      </c>
      <c r="K163" s="13">
        <v>1000</v>
      </c>
      <c r="L163" s="13">
        <v>1500</v>
      </c>
      <c r="M163" s="18"/>
      <c r="N163" s="19" t="s">
        <v>660</v>
      </c>
      <c r="AA163" t="s">
        <v>1027</v>
      </c>
      <c r="AB163" s="22" t="str">
        <f t="shared" si="2"/>
        <v>Grange Peres, Vdp Herault, Languedoc</v>
      </c>
    </row>
    <row r="164" spans="1:28" ht="30" customHeight="1" x14ac:dyDescent="0.25">
      <c r="A164" s="12">
        <v>162</v>
      </c>
      <c r="B164" s="12">
        <v>2006</v>
      </c>
      <c r="C164" s="12" t="s">
        <v>10</v>
      </c>
      <c r="D164" s="12" t="s">
        <v>5</v>
      </c>
      <c r="E164" s="23" t="s">
        <v>576</v>
      </c>
      <c r="F164" s="15" t="s">
        <v>703</v>
      </c>
      <c r="G164" s="12" t="s">
        <v>2</v>
      </c>
      <c r="H164" s="12">
        <v>6</v>
      </c>
      <c r="I164" s="12" t="s">
        <v>23</v>
      </c>
      <c r="J164" s="12" t="s">
        <v>22</v>
      </c>
      <c r="K164" s="13">
        <v>700</v>
      </c>
      <c r="L164" s="13">
        <v>900</v>
      </c>
      <c r="M164" s="18" t="s">
        <v>816</v>
      </c>
      <c r="N164" s="19" t="s">
        <v>660</v>
      </c>
      <c r="AA164" t="s">
        <v>1028</v>
      </c>
      <c r="AB164" s="22" t="str">
        <f t="shared" si="2"/>
        <v>Grange Peres, Vdp Herault, Languedoc</v>
      </c>
    </row>
    <row r="165" spans="1:28" ht="30" customHeight="1" x14ac:dyDescent="0.25">
      <c r="A165" s="12">
        <v>163</v>
      </c>
      <c r="B165" s="12">
        <v>2007</v>
      </c>
      <c r="C165" s="12" t="s">
        <v>10</v>
      </c>
      <c r="D165" s="12" t="s">
        <v>5</v>
      </c>
      <c r="E165" s="23" t="s">
        <v>576</v>
      </c>
      <c r="F165" s="15" t="s">
        <v>703</v>
      </c>
      <c r="G165" s="12" t="s">
        <v>2</v>
      </c>
      <c r="H165" s="12">
        <v>6</v>
      </c>
      <c r="I165" s="12" t="s">
        <v>23</v>
      </c>
      <c r="J165" s="12" t="s">
        <v>22</v>
      </c>
      <c r="K165" s="13">
        <v>1000</v>
      </c>
      <c r="L165" s="13">
        <v>1300</v>
      </c>
      <c r="M165" s="18" t="s">
        <v>817</v>
      </c>
      <c r="N165" s="19" t="s">
        <v>660</v>
      </c>
      <c r="AA165" t="s">
        <v>1029</v>
      </c>
      <c r="AB165" s="22" t="str">
        <f t="shared" si="2"/>
        <v>Grange Peres, Vdp Herault, Languedoc</v>
      </c>
    </row>
    <row r="166" spans="1:28" ht="30" customHeight="1" x14ac:dyDescent="0.25">
      <c r="A166" s="12">
        <v>164</v>
      </c>
      <c r="B166" s="12">
        <v>2009</v>
      </c>
      <c r="C166" s="12" t="s">
        <v>10</v>
      </c>
      <c r="D166" s="12" t="s">
        <v>5</v>
      </c>
      <c r="E166" s="23" t="s">
        <v>576</v>
      </c>
      <c r="F166" s="15" t="s">
        <v>703</v>
      </c>
      <c r="G166" s="12" t="s">
        <v>2</v>
      </c>
      <c r="H166" s="12">
        <v>6</v>
      </c>
      <c r="I166" s="12" t="s">
        <v>23</v>
      </c>
      <c r="J166" s="12" t="s">
        <v>22</v>
      </c>
      <c r="K166" s="13">
        <v>1000</v>
      </c>
      <c r="L166" s="13">
        <v>1300</v>
      </c>
      <c r="M166" s="18" t="s">
        <v>818</v>
      </c>
      <c r="N166" s="19" t="s">
        <v>660</v>
      </c>
      <c r="AA166" t="s">
        <v>1030</v>
      </c>
      <c r="AB166" s="22" t="str">
        <f t="shared" si="2"/>
        <v>Grange Peres, Vdp Herault, Languedoc</v>
      </c>
    </row>
    <row r="167" spans="1:28" ht="30" customHeight="1" x14ac:dyDescent="0.25">
      <c r="A167" s="12">
        <v>165</v>
      </c>
      <c r="B167" s="12">
        <v>2010</v>
      </c>
      <c r="C167" s="12" t="s">
        <v>10</v>
      </c>
      <c r="D167" s="12" t="s">
        <v>5</v>
      </c>
      <c r="E167" s="23" t="s">
        <v>575</v>
      </c>
      <c r="F167" s="15" t="s">
        <v>703</v>
      </c>
      <c r="G167" s="12" t="s">
        <v>2</v>
      </c>
      <c r="H167" s="12">
        <v>6</v>
      </c>
      <c r="I167" s="12" t="s">
        <v>23</v>
      </c>
      <c r="J167" s="12" t="s">
        <v>22</v>
      </c>
      <c r="K167" s="13">
        <v>750</v>
      </c>
      <c r="L167" s="13">
        <v>1000</v>
      </c>
      <c r="M167" s="18" t="s">
        <v>819</v>
      </c>
      <c r="N167" s="19" t="s">
        <v>660</v>
      </c>
      <c r="AA167" t="s">
        <v>1031</v>
      </c>
      <c r="AB167" s="22" t="str">
        <f t="shared" si="2"/>
        <v xml:space="preserve">Grange Peres, Vdp Herault, Languedoc </v>
      </c>
    </row>
    <row r="168" spans="1:28" ht="30" customHeight="1" x14ac:dyDescent="0.25">
      <c r="A168" s="12">
        <v>166</v>
      </c>
      <c r="B168" s="12">
        <v>2012</v>
      </c>
      <c r="C168" s="12" t="s">
        <v>10</v>
      </c>
      <c r="D168" s="12" t="s">
        <v>5</v>
      </c>
      <c r="E168" s="23" t="s">
        <v>575</v>
      </c>
      <c r="F168" s="15" t="s">
        <v>703</v>
      </c>
      <c r="G168" s="12" t="s">
        <v>2</v>
      </c>
      <c r="H168" s="12">
        <v>6</v>
      </c>
      <c r="I168" s="12" t="s">
        <v>23</v>
      </c>
      <c r="J168" s="12" t="s">
        <v>22</v>
      </c>
      <c r="K168" s="13">
        <v>500</v>
      </c>
      <c r="L168" s="13">
        <v>700</v>
      </c>
      <c r="M168" s="18" t="s">
        <v>820</v>
      </c>
      <c r="N168" s="19" t="s">
        <v>660</v>
      </c>
      <c r="AA168" t="s">
        <v>1032</v>
      </c>
      <c r="AB168" s="22" t="str">
        <f t="shared" si="2"/>
        <v xml:space="preserve">Grange Peres, Vdp Herault, Languedoc </v>
      </c>
    </row>
    <row r="169" spans="1:28" ht="30" customHeight="1" x14ac:dyDescent="0.25">
      <c r="A169" s="12">
        <v>167</v>
      </c>
      <c r="B169" s="12">
        <v>2013</v>
      </c>
      <c r="C169" s="12" t="s">
        <v>10</v>
      </c>
      <c r="D169" s="12" t="s">
        <v>5</v>
      </c>
      <c r="E169" s="23" t="s">
        <v>576</v>
      </c>
      <c r="F169" s="15" t="s">
        <v>703</v>
      </c>
      <c r="G169" s="12" t="s">
        <v>2</v>
      </c>
      <c r="H169" s="12">
        <v>6</v>
      </c>
      <c r="I169" s="12" t="s">
        <v>23</v>
      </c>
      <c r="J169" s="12" t="s">
        <v>22</v>
      </c>
      <c r="K169" s="13">
        <v>700</v>
      </c>
      <c r="L169" s="13">
        <v>900</v>
      </c>
      <c r="M169" s="18" t="s">
        <v>821</v>
      </c>
      <c r="N169" s="19" t="s">
        <v>660</v>
      </c>
      <c r="AA169" t="s">
        <v>1033</v>
      </c>
      <c r="AB169" s="22" t="str">
        <f t="shared" si="2"/>
        <v>Grange Peres, Vdp Herault, Languedoc</v>
      </c>
    </row>
    <row r="170" spans="1:28" ht="30" customHeight="1" x14ac:dyDescent="0.25">
      <c r="A170" s="12">
        <v>168</v>
      </c>
      <c r="B170" s="12">
        <v>2014</v>
      </c>
      <c r="C170" s="12" t="s">
        <v>10</v>
      </c>
      <c r="D170" s="12" t="s">
        <v>5</v>
      </c>
      <c r="E170" s="23" t="s">
        <v>575</v>
      </c>
      <c r="F170" s="15" t="s">
        <v>703</v>
      </c>
      <c r="G170" s="12" t="s">
        <v>2</v>
      </c>
      <c r="H170" s="12">
        <v>6</v>
      </c>
      <c r="I170" s="12" t="s">
        <v>23</v>
      </c>
      <c r="J170" s="12" t="s">
        <v>22</v>
      </c>
      <c r="K170" s="13">
        <v>600</v>
      </c>
      <c r="L170" s="13">
        <v>800</v>
      </c>
      <c r="M170" s="18" t="s">
        <v>792</v>
      </c>
      <c r="N170" s="19" t="s">
        <v>660</v>
      </c>
      <c r="AA170" t="s">
        <v>1034</v>
      </c>
      <c r="AB170" s="22" t="str">
        <f t="shared" si="2"/>
        <v xml:space="preserve">Grange Peres, Vdp Herault, Languedoc </v>
      </c>
    </row>
    <row r="171" spans="1:28" ht="30" customHeight="1" x14ac:dyDescent="0.25">
      <c r="A171" s="12">
        <v>169</v>
      </c>
      <c r="B171" s="12">
        <v>2015</v>
      </c>
      <c r="C171" s="12" t="s">
        <v>10</v>
      </c>
      <c r="D171" s="12" t="s">
        <v>5</v>
      </c>
      <c r="E171" s="23" t="s">
        <v>576</v>
      </c>
      <c r="F171" s="15" t="s">
        <v>703</v>
      </c>
      <c r="G171" s="12" t="s">
        <v>2</v>
      </c>
      <c r="H171" s="12">
        <v>6</v>
      </c>
      <c r="I171" s="12" t="s">
        <v>23</v>
      </c>
      <c r="J171" s="12" t="s">
        <v>22</v>
      </c>
      <c r="K171" s="13">
        <v>500</v>
      </c>
      <c r="L171" s="13">
        <v>700</v>
      </c>
      <c r="M171" s="18"/>
      <c r="N171" s="19" t="s">
        <v>660</v>
      </c>
      <c r="AA171" t="s">
        <v>1035</v>
      </c>
      <c r="AB171" s="22" t="str">
        <f t="shared" si="2"/>
        <v>Grange Peres, Vdp Herault, Languedoc</v>
      </c>
    </row>
    <row r="172" spans="1:28" ht="30" customHeight="1" x14ac:dyDescent="0.25">
      <c r="A172" s="12">
        <v>170</v>
      </c>
      <c r="B172" s="12">
        <v>2016</v>
      </c>
      <c r="C172" s="12" t="s">
        <v>10</v>
      </c>
      <c r="D172" s="12" t="s">
        <v>5</v>
      </c>
      <c r="E172" s="23" t="s">
        <v>576</v>
      </c>
      <c r="F172" s="15" t="s">
        <v>703</v>
      </c>
      <c r="G172" s="12" t="s">
        <v>2</v>
      </c>
      <c r="H172" s="12">
        <v>6</v>
      </c>
      <c r="I172" s="12" t="s">
        <v>23</v>
      </c>
      <c r="J172" s="12" t="s">
        <v>22</v>
      </c>
      <c r="K172" s="13">
        <v>600</v>
      </c>
      <c r="L172" s="13">
        <v>800</v>
      </c>
      <c r="M172" s="18" t="s">
        <v>791</v>
      </c>
      <c r="N172" s="19" t="s">
        <v>660</v>
      </c>
      <c r="AA172" t="s">
        <v>1036</v>
      </c>
      <c r="AB172" s="22" t="str">
        <f t="shared" si="2"/>
        <v>Grange Peres, Vdp Herault, Languedoc</v>
      </c>
    </row>
    <row r="173" spans="1:28" ht="30" customHeight="1" x14ac:dyDescent="0.25">
      <c r="A173" s="12">
        <v>171</v>
      </c>
      <c r="B173" s="12">
        <v>2004</v>
      </c>
      <c r="C173" s="12" t="s">
        <v>10</v>
      </c>
      <c r="D173" s="12" t="s">
        <v>3</v>
      </c>
      <c r="E173" s="23" t="s">
        <v>647</v>
      </c>
      <c r="F173" s="15" t="s">
        <v>703</v>
      </c>
      <c r="G173" s="12" t="s">
        <v>2</v>
      </c>
      <c r="H173" s="12">
        <v>1</v>
      </c>
      <c r="I173" s="12" t="s">
        <v>23</v>
      </c>
      <c r="J173" s="12" t="s">
        <v>22</v>
      </c>
      <c r="K173" s="13">
        <v>150</v>
      </c>
      <c r="L173" s="13">
        <v>200</v>
      </c>
      <c r="M173" s="18" t="s">
        <v>822</v>
      </c>
      <c r="N173" s="19" t="s">
        <v>660</v>
      </c>
      <c r="AA173" t="s">
        <v>1037</v>
      </c>
      <c r="AB173" s="22" t="str">
        <f t="shared" si="2"/>
        <v xml:space="preserve">Grange Peres, Blanc, Vdp Herault, Languedoc </v>
      </c>
    </row>
    <row r="174" spans="1:28" ht="30" customHeight="1" x14ac:dyDescent="0.25">
      <c r="A174" s="12">
        <v>172</v>
      </c>
      <c r="B174" s="12">
        <v>2009</v>
      </c>
      <c r="C174" s="12" t="s">
        <v>10</v>
      </c>
      <c r="D174" s="12" t="s">
        <v>3</v>
      </c>
      <c r="E174" s="23" t="s">
        <v>647</v>
      </c>
      <c r="F174" s="15" t="s">
        <v>703</v>
      </c>
      <c r="G174" s="12" t="s">
        <v>2</v>
      </c>
      <c r="H174" s="12">
        <v>2</v>
      </c>
      <c r="I174" s="12" t="s">
        <v>23</v>
      </c>
      <c r="J174" s="12" t="s">
        <v>22</v>
      </c>
      <c r="K174" s="13">
        <v>300</v>
      </c>
      <c r="L174" s="13">
        <v>400</v>
      </c>
      <c r="M174" s="18" t="s">
        <v>823</v>
      </c>
      <c r="N174" s="19" t="s">
        <v>660</v>
      </c>
      <c r="AA174" t="s">
        <v>1038</v>
      </c>
      <c r="AB174" s="22" t="str">
        <f t="shared" si="2"/>
        <v xml:space="preserve">Grange Peres, Blanc, Vdp Herault, Languedoc </v>
      </c>
    </row>
    <row r="175" spans="1:28" ht="30" customHeight="1" x14ac:dyDescent="0.25">
      <c r="A175" s="12">
        <v>173</v>
      </c>
      <c r="B175" s="12">
        <v>2012</v>
      </c>
      <c r="C175" s="12" t="s">
        <v>10</v>
      </c>
      <c r="D175" s="12" t="s">
        <v>3</v>
      </c>
      <c r="E175" s="23" t="s">
        <v>647</v>
      </c>
      <c r="F175" s="15" t="s">
        <v>703</v>
      </c>
      <c r="G175" s="12" t="s">
        <v>2</v>
      </c>
      <c r="H175" s="12">
        <v>6</v>
      </c>
      <c r="I175" s="12" t="s">
        <v>23</v>
      </c>
      <c r="J175" s="12" t="s">
        <v>22</v>
      </c>
      <c r="K175" s="13">
        <v>800</v>
      </c>
      <c r="L175" s="13">
        <v>1000</v>
      </c>
      <c r="M175" s="18" t="s">
        <v>822</v>
      </c>
      <c r="N175" s="19" t="s">
        <v>660</v>
      </c>
      <c r="AA175" t="s">
        <v>1039</v>
      </c>
      <c r="AB175" s="22" t="str">
        <f t="shared" si="2"/>
        <v xml:space="preserve">Grange Peres, Blanc, Vdp Herault, Languedoc </v>
      </c>
    </row>
    <row r="176" spans="1:28" ht="30" customHeight="1" x14ac:dyDescent="0.25">
      <c r="A176" s="12">
        <v>174</v>
      </c>
      <c r="B176" s="12">
        <v>2013</v>
      </c>
      <c r="C176" s="12" t="s">
        <v>10</v>
      </c>
      <c r="D176" s="12" t="s">
        <v>3</v>
      </c>
      <c r="E176" s="23" t="s">
        <v>647</v>
      </c>
      <c r="F176" s="15" t="s">
        <v>703</v>
      </c>
      <c r="G176" s="12" t="s">
        <v>2</v>
      </c>
      <c r="H176" s="12">
        <v>3</v>
      </c>
      <c r="I176" s="12" t="s">
        <v>23</v>
      </c>
      <c r="J176" s="12" t="s">
        <v>22</v>
      </c>
      <c r="K176" s="13">
        <v>460</v>
      </c>
      <c r="L176" s="13">
        <v>600</v>
      </c>
      <c r="M176" s="18" t="s">
        <v>824</v>
      </c>
      <c r="N176" s="19" t="s">
        <v>660</v>
      </c>
      <c r="AA176" t="s">
        <v>1040</v>
      </c>
      <c r="AB176" s="22" t="str">
        <f t="shared" si="2"/>
        <v xml:space="preserve">Grange Peres, Blanc, Vdp Herault, Languedoc </v>
      </c>
    </row>
    <row r="177" spans="1:28" ht="30" customHeight="1" x14ac:dyDescent="0.25">
      <c r="A177" s="12">
        <v>175</v>
      </c>
      <c r="B177" s="12">
        <v>2014</v>
      </c>
      <c r="C177" s="12" t="s">
        <v>10</v>
      </c>
      <c r="D177" s="12" t="s">
        <v>3</v>
      </c>
      <c r="E177" s="23" t="s">
        <v>647</v>
      </c>
      <c r="F177" s="15" t="s">
        <v>703</v>
      </c>
      <c r="G177" s="12" t="s">
        <v>2</v>
      </c>
      <c r="H177" s="12">
        <v>3</v>
      </c>
      <c r="I177" s="12" t="s">
        <v>23</v>
      </c>
      <c r="J177" s="12" t="s">
        <v>22</v>
      </c>
      <c r="K177" s="13">
        <v>460</v>
      </c>
      <c r="L177" s="13">
        <v>600</v>
      </c>
      <c r="M177" s="18" t="s">
        <v>825</v>
      </c>
      <c r="N177" s="19" t="s">
        <v>660</v>
      </c>
      <c r="AA177" t="s">
        <v>1041</v>
      </c>
      <c r="AB177" s="22" t="str">
        <f t="shared" si="2"/>
        <v xml:space="preserve">Grange Peres, Blanc, Vdp Herault, Languedoc </v>
      </c>
    </row>
    <row r="178" spans="1:28" ht="30" customHeight="1" x14ac:dyDescent="0.25">
      <c r="A178" s="12">
        <v>176</v>
      </c>
      <c r="B178" s="12">
        <v>2015</v>
      </c>
      <c r="C178" s="12" t="s">
        <v>10</v>
      </c>
      <c r="D178" s="12" t="s">
        <v>3</v>
      </c>
      <c r="E178" s="23" t="s">
        <v>647</v>
      </c>
      <c r="F178" s="15" t="s">
        <v>703</v>
      </c>
      <c r="G178" s="12" t="s">
        <v>2</v>
      </c>
      <c r="H178" s="12">
        <v>2</v>
      </c>
      <c r="I178" s="12" t="s">
        <v>23</v>
      </c>
      <c r="J178" s="12" t="s">
        <v>22</v>
      </c>
      <c r="K178" s="13">
        <v>240</v>
      </c>
      <c r="L178" s="13">
        <v>300</v>
      </c>
      <c r="M178" s="18" t="s">
        <v>826</v>
      </c>
      <c r="N178" s="19" t="s">
        <v>660</v>
      </c>
      <c r="AA178" t="s">
        <v>1042</v>
      </c>
      <c r="AB178" s="22" t="str">
        <f t="shared" si="2"/>
        <v xml:space="preserve">Grange Peres, Blanc, Vdp Herault, Languedoc </v>
      </c>
    </row>
    <row r="179" spans="1:28" ht="30" customHeight="1" x14ac:dyDescent="0.25">
      <c r="A179" s="12">
        <v>177</v>
      </c>
      <c r="B179" s="12">
        <v>2016</v>
      </c>
      <c r="C179" s="12" t="s">
        <v>10</v>
      </c>
      <c r="D179" s="12" t="s">
        <v>3</v>
      </c>
      <c r="E179" s="23" t="s">
        <v>647</v>
      </c>
      <c r="F179" s="15" t="s">
        <v>703</v>
      </c>
      <c r="G179" s="12" t="s">
        <v>2</v>
      </c>
      <c r="H179" s="12">
        <v>6</v>
      </c>
      <c r="I179" s="12" t="s">
        <v>23</v>
      </c>
      <c r="J179" s="12" t="s">
        <v>22</v>
      </c>
      <c r="K179" s="13">
        <v>800</v>
      </c>
      <c r="L179" s="13">
        <v>1200</v>
      </c>
      <c r="M179" s="18" t="s">
        <v>827</v>
      </c>
      <c r="N179" s="19" t="s">
        <v>660</v>
      </c>
      <c r="AA179" t="s">
        <v>1043</v>
      </c>
      <c r="AB179" s="22" t="str">
        <f t="shared" si="2"/>
        <v xml:space="preserve">Grange Peres, Blanc, Vdp Herault, Languedoc </v>
      </c>
    </row>
    <row r="180" spans="1:28" ht="30" customHeight="1" x14ac:dyDescent="0.25">
      <c r="A180" s="12">
        <v>178</v>
      </c>
      <c r="B180" s="12">
        <v>1988</v>
      </c>
      <c r="C180" s="12" t="s">
        <v>8</v>
      </c>
      <c r="D180" s="12" t="s">
        <v>5</v>
      </c>
      <c r="E180" s="23" t="s">
        <v>577</v>
      </c>
      <c r="F180" s="15" t="s">
        <v>704</v>
      </c>
      <c r="G180" s="12" t="s">
        <v>2</v>
      </c>
      <c r="H180" s="12">
        <v>2</v>
      </c>
      <c r="I180" s="12" t="s">
        <v>23</v>
      </c>
      <c r="J180" s="12" t="s">
        <v>22</v>
      </c>
      <c r="K180" s="13">
        <v>100</v>
      </c>
      <c r="L180" s="13">
        <v>150</v>
      </c>
      <c r="M180" s="18" t="s">
        <v>828</v>
      </c>
      <c r="N180" s="19" t="s">
        <v>657</v>
      </c>
      <c r="AA180" t="s">
        <v>1044</v>
      </c>
      <c r="AB180" s="22" t="str">
        <f t="shared" si="2"/>
        <v>Chateau de Beaucastel Rouge, Chateauneuf-du-Pape</v>
      </c>
    </row>
    <row r="181" spans="1:28" ht="30" customHeight="1" x14ac:dyDescent="0.25">
      <c r="A181" s="12">
        <v>179</v>
      </c>
      <c r="B181" s="12">
        <v>1998</v>
      </c>
      <c r="C181" s="12" t="s">
        <v>8</v>
      </c>
      <c r="D181" s="12" t="s">
        <v>5</v>
      </c>
      <c r="E181" s="23" t="s">
        <v>475</v>
      </c>
      <c r="F181" s="15" t="s">
        <v>476</v>
      </c>
      <c r="G181" s="12" t="s">
        <v>2</v>
      </c>
      <c r="H181" s="12">
        <v>12</v>
      </c>
      <c r="I181" s="12" t="s">
        <v>16</v>
      </c>
      <c r="J181" s="12" t="s">
        <v>22</v>
      </c>
      <c r="K181" s="13">
        <v>700</v>
      </c>
      <c r="L181" s="13">
        <v>850</v>
      </c>
      <c r="M181" s="18"/>
      <c r="N181" s="19"/>
      <c r="AA181" t="s">
        <v>1045</v>
      </c>
      <c r="AB181" s="22" t="str">
        <f t="shared" si="2"/>
        <v>Paul Jaboulet Aine, Hermitage, La Chapelle Rouge</v>
      </c>
    </row>
    <row r="182" spans="1:28" ht="30" customHeight="1" x14ac:dyDescent="0.25">
      <c r="A182" s="12">
        <v>180</v>
      </c>
      <c r="B182" s="12">
        <v>1999</v>
      </c>
      <c r="C182" s="12" t="s">
        <v>8</v>
      </c>
      <c r="D182" s="12" t="s">
        <v>5</v>
      </c>
      <c r="E182" s="23" t="s">
        <v>578</v>
      </c>
      <c r="F182" s="15" t="s">
        <v>705</v>
      </c>
      <c r="G182" s="12" t="s">
        <v>2</v>
      </c>
      <c r="H182" s="12">
        <v>3</v>
      </c>
      <c r="I182" s="12" t="s">
        <v>23</v>
      </c>
      <c r="J182" s="12" t="s">
        <v>22</v>
      </c>
      <c r="K182" s="13">
        <v>100</v>
      </c>
      <c r="L182" s="13">
        <v>120</v>
      </c>
      <c r="M182" s="18" t="s">
        <v>829</v>
      </c>
      <c r="N182" s="19"/>
      <c r="AA182" t="s">
        <v>1046</v>
      </c>
      <c r="AB182" s="22" t="str">
        <f t="shared" si="2"/>
        <v>Domaine Pierre Usseglio, Chateauneuf-du-Pape, de Mon Aieul</v>
      </c>
    </row>
    <row r="183" spans="1:28" ht="30" customHeight="1" x14ac:dyDescent="0.25">
      <c r="A183" s="12">
        <v>181</v>
      </c>
      <c r="B183" s="12">
        <v>2003</v>
      </c>
      <c r="C183" s="12" t="s">
        <v>8</v>
      </c>
      <c r="D183" s="12" t="s">
        <v>5</v>
      </c>
      <c r="E183" s="23" t="s">
        <v>579</v>
      </c>
      <c r="F183" s="15" t="s">
        <v>442</v>
      </c>
      <c r="G183" s="12" t="s">
        <v>2</v>
      </c>
      <c r="H183" s="12">
        <v>6</v>
      </c>
      <c r="I183" s="12" t="s">
        <v>16</v>
      </c>
      <c r="J183" s="12" t="s">
        <v>22</v>
      </c>
      <c r="K183" s="13">
        <v>800</v>
      </c>
      <c r="L183" s="13">
        <v>1000</v>
      </c>
      <c r="M183" s="18"/>
      <c r="N183" s="19"/>
      <c r="AA183" t="s">
        <v>1047</v>
      </c>
      <c r="AB183" s="22" t="str">
        <f t="shared" si="2"/>
        <v>M. Chapoutier, Hermitage, Le Pavillon</v>
      </c>
    </row>
    <row r="184" spans="1:28" ht="30" customHeight="1" x14ac:dyDescent="0.25">
      <c r="A184" s="12">
        <v>182</v>
      </c>
      <c r="B184" s="12">
        <v>2003</v>
      </c>
      <c r="C184" s="12" t="s">
        <v>8</v>
      </c>
      <c r="D184" s="12" t="s">
        <v>5</v>
      </c>
      <c r="E184" s="23" t="s">
        <v>580</v>
      </c>
      <c r="F184" s="15" t="s">
        <v>442</v>
      </c>
      <c r="G184" s="12" t="s">
        <v>2</v>
      </c>
      <c r="H184" s="12">
        <v>6</v>
      </c>
      <c r="I184" s="12" t="s">
        <v>1</v>
      </c>
      <c r="J184" s="12" t="s">
        <v>22</v>
      </c>
      <c r="K184" s="13">
        <v>300</v>
      </c>
      <c r="L184" s="13">
        <v>360</v>
      </c>
      <c r="M184" s="18"/>
      <c r="N184" s="19"/>
      <c r="AA184" t="s">
        <v>1048</v>
      </c>
      <c r="AB184" s="22" t="str">
        <f t="shared" si="2"/>
        <v xml:space="preserve">M. Chapoutier, Cote Rotie, La Mordoree </v>
      </c>
    </row>
    <row r="185" spans="1:28" ht="30" customHeight="1" x14ac:dyDescent="0.25">
      <c r="A185" s="12">
        <v>183</v>
      </c>
      <c r="B185" s="12">
        <v>2006</v>
      </c>
      <c r="C185" s="12" t="s">
        <v>8</v>
      </c>
      <c r="D185" s="12" t="s">
        <v>5</v>
      </c>
      <c r="E185" s="23" t="s">
        <v>581</v>
      </c>
      <c r="F185" s="15" t="s">
        <v>704</v>
      </c>
      <c r="G185" s="12" t="s">
        <v>2</v>
      </c>
      <c r="H185" s="12">
        <v>4</v>
      </c>
      <c r="I185" s="12" t="s">
        <v>23</v>
      </c>
      <c r="J185" s="12" t="s">
        <v>22</v>
      </c>
      <c r="K185" s="13">
        <v>150</v>
      </c>
      <c r="L185" s="13">
        <v>200</v>
      </c>
      <c r="M185" s="18" t="s">
        <v>822</v>
      </c>
      <c r="N185" s="19" t="s">
        <v>660</v>
      </c>
      <c r="AA185" t="s">
        <v>1049</v>
      </c>
      <c r="AB185" s="22" t="str">
        <f t="shared" si="2"/>
        <v>Chateau de Beaucastel Blanc, Chateauneuf-du-Pape</v>
      </c>
    </row>
    <row r="186" spans="1:28" ht="30" customHeight="1" x14ac:dyDescent="0.25">
      <c r="A186" s="12">
        <v>184</v>
      </c>
      <c r="B186" s="12">
        <v>2007</v>
      </c>
      <c r="C186" s="12" t="s">
        <v>8</v>
      </c>
      <c r="D186" s="12" t="s">
        <v>5</v>
      </c>
      <c r="E186" s="23" t="s">
        <v>582</v>
      </c>
      <c r="F186" s="15" t="s">
        <v>706</v>
      </c>
      <c r="G186" s="12" t="s">
        <v>2</v>
      </c>
      <c r="H186" s="12">
        <v>12</v>
      </c>
      <c r="I186" s="12" t="s">
        <v>16</v>
      </c>
      <c r="J186" s="12" t="s">
        <v>22</v>
      </c>
      <c r="K186" s="13">
        <v>400</v>
      </c>
      <c r="L186" s="13">
        <v>500</v>
      </c>
      <c r="M186" s="18"/>
      <c r="N186" s="19"/>
      <c r="AA186" t="s">
        <v>1050</v>
      </c>
      <c r="AB186" s="22" t="str">
        <f t="shared" si="2"/>
        <v>Vieux Telegraphe, Chateauneuf-du-Pape, La Crau Rouge</v>
      </c>
    </row>
    <row r="187" spans="1:28" ht="30" customHeight="1" x14ac:dyDescent="0.25">
      <c r="A187" s="12">
        <v>185</v>
      </c>
      <c r="B187" s="12">
        <v>2007</v>
      </c>
      <c r="C187" s="12" t="s">
        <v>8</v>
      </c>
      <c r="D187" s="12" t="s">
        <v>5</v>
      </c>
      <c r="E187" s="23" t="s">
        <v>582</v>
      </c>
      <c r="F187" s="15" t="s">
        <v>706</v>
      </c>
      <c r="G187" s="12" t="s">
        <v>2</v>
      </c>
      <c r="H187" s="12">
        <v>12</v>
      </c>
      <c r="I187" s="12" t="s">
        <v>16</v>
      </c>
      <c r="J187" s="12" t="s">
        <v>22</v>
      </c>
      <c r="K187" s="13">
        <v>400</v>
      </c>
      <c r="L187" s="13">
        <v>500</v>
      </c>
      <c r="M187" s="18"/>
      <c r="N187" s="19"/>
      <c r="AA187" t="s">
        <v>1051</v>
      </c>
      <c r="AB187" s="22" t="str">
        <f t="shared" si="2"/>
        <v>Vieux Telegraphe, Chateauneuf-du-Pape, La Crau Rouge</v>
      </c>
    </row>
    <row r="188" spans="1:28" ht="30" customHeight="1" x14ac:dyDescent="0.25">
      <c r="A188" s="12">
        <v>186</v>
      </c>
      <c r="B188" s="12">
        <v>2007</v>
      </c>
      <c r="C188" s="12" t="s">
        <v>8</v>
      </c>
      <c r="D188" s="12" t="s">
        <v>5</v>
      </c>
      <c r="E188" s="23" t="s">
        <v>477</v>
      </c>
      <c r="F188" s="15" t="s">
        <v>478</v>
      </c>
      <c r="G188" s="12" t="s">
        <v>2</v>
      </c>
      <c r="H188" s="12">
        <v>12</v>
      </c>
      <c r="I188" s="12" t="s">
        <v>1</v>
      </c>
      <c r="J188" s="12" t="s">
        <v>0</v>
      </c>
      <c r="K188" s="13">
        <v>180</v>
      </c>
      <c r="L188" s="13">
        <v>220</v>
      </c>
      <c r="M188" s="18" t="s">
        <v>748</v>
      </c>
      <c r="N188" s="19"/>
      <c r="AA188" t="s">
        <v>1052</v>
      </c>
      <c r="AB188" s="22" t="str">
        <f t="shared" si="2"/>
        <v>Cros de la Mure, Chateauneuf-du-Pape - In Bond</v>
      </c>
    </row>
    <row r="189" spans="1:28" ht="30" customHeight="1" x14ac:dyDescent="0.25">
      <c r="A189" s="12">
        <v>187</v>
      </c>
      <c r="B189" s="12">
        <v>2013</v>
      </c>
      <c r="C189" s="12" t="s">
        <v>8</v>
      </c>
      <c r="D189" s="12" t="s">
        <v>5</v>
      </c>
      <c r="E189" s="23" t="s">
        <v>583</v>
      </c>
      <c r="F189" s="15" t="s">
        <v>442</v>
      </c>
      <c r="G189" s="12" t="s">
        <v>2</v>
      </c>
      <c r="H189" s="12">
        <v>6</v>
      </c>
      <c r="I189" s="12" t="s">
        <v>16</v>
      </c>
      <c r="J189" s="12" t="s">
        <v>22</v>
      </c>
      <c r="K189" s="13">
        <v>180</v>
      </c>
      <c r="L189" s="13">
        <v>220</v>
      </c>
      <c r="M189" s="18" t="s">
        <v>830</v>
      </c>
      <c r="N189" s="19"/>
      <c r="AA189" t="s">
        <v>1053</v>
      </c>
      <c r="AB189" s="22" t="str">
        <f t="shared" si="2"/>
        <v>M. Chapoutier, Crozes-Hermitage, Les Varonniers</v>
      </c>
    </row>
    <row r="190" spans="1:28" ht="30" customHeight="1" x14ac:dyDescent="0.25">
      <c r="A190" s="12">
        <v>188</v>
      </c>
      <c r="B190" s="12">
        <v>2014</v>
      </c>
      <c r="C190" s="12" t="s">
        <v>8</v>
      </c>
      <c r="D190" s="12" t="s">
        <v>5</v>
      </c>
      <c r="E190" s="23" t="s">
        <v>584</v>
      </c>
      <c r="F190" s="15" t="s">
        <v>476</v>
      </c>
      <c r="G190" s="12" t="s">
        <v>2</v>
      </c>
      <c r="H190" s="12">
        <v>6</v>
      </c>
      <c r="I190" s="12" t="s">
        <v>16</v>
      </c>
      <c r="J190" s="12" t="s">
        <v>22</v>
      </c>
      <c r="K190" s="13">
        <v>160</v>
      </c>
      <c r="L190" s="13">
        <v>200</v>
      </c>
      <c r="M190" s="18"/>
      <c r="N190" s="19"/>
      <c r="AA190" t="s">
        <v>1054</v>
      </c>
      <c r="AB190" s="22" t="str">
        <f t="shared" si="2"/>
        <v>Paul Jaboulet Aine, Hermitage, La Petite Chapelle</v>
      </c>
    </row>
    <row r="191" spans="1:28" ht="30" customHeight="1" x14ac:dyDescent="0.25">
      <c r="A191" s="12">
        <v>189</v>
      </c>
      <c r="B191" s="12">
        <v>2014</v>
      </c>
      <c r="C191" s="12" t="s">
        <v>8</v>
      </c>
      <c r="D191" s="12" t="s">
        <v>5</v>
      </c>
      <c r="E191" s="23" t="s">
        <v>582</v>
      </c>
      <c r="F191" s="15" t="s">
        <v>706</v>
      </c>
      <c r="G191" s="12" t="s">
        <v>2</v>
      </c>
      <c r="H191" s="12">
        <v>6</v>
      </c>
      <c r="I191" s="12" t="s">
        <v>16</v>
      </c>
      <c r="J191" s="12" t="s">
        <v>22</v>
      </c>
      <c r="K191" s="13">
        <v>160</v>
      </c>
      <c r="L191" s="13">
        <v>200</v>
      </c>
      <c r="M191" s="18"/>
      <c r="N191" s="19"/>
      <c r="AA191" t="s">
        <v>1055</v>
      </c>
      <c r="AB191" s="22" t="str">
        <f t="shared" si="2"/>
        <v>Vieux Telegraphe, Chateauneuf-du-Pape, La Crau Rouge</v>
      </c>
    </row>
    <row r="192" spans="1:28" ht="30" customHeight="1" x14ac:dyDescent="0.25">
      <c r="A192" s="12">
        <v>190</v>
      </c>
      <c r="B192" s="12" t="s">
        <v>27</v>
      </c>
      <c r="C192" s="12" t="s">
        <v>8</v>
      </c>
      <c r="D192" s="12" t="s">
        <v>5</v>
      </c>
      <c r="E192" s="23" t="s">
        <v>585</v>
      </c>
      <c r="F192" s="15"/>
      <c r="G192" s="12" t="s">
        <v>2</v>
      </c>
      <c r="H192" s="12">
        <v>12</v>
      </c>
      <c r="I192" s="12" t="s">
        <v>23</v>
      </c>
      <c r="J192" s="12" t="s">
        <v>22</v>
      </c>
      <c r="K192" s="13">
        <v>150</v>
      </c>
      <c r="L192" s="13">
        <v>200</v>
      </c>
      <c r="M192" s="18" t="s">
        <v>831</v>
      </c>
      <c r="N192" s="19" t="s">
        <v>659</v>
      </c>
      <c r="AA192" t="s">
        <v>1056</v>
      </c>
      <c r="AB192" s="22" t="str">
        <f t="shared" si="2"/>
        <v>1986/1997 Mixed Case of Chateauneuf-du-Pape</v>
      </c>
    </row>
    <row r="193" spans="1:28" ht="30" customHeight="1" x14ac:dyDescent="0.25">
      <c r="A193" s="12">
        <v>191</v>
      </c>
      <c r="B193" s="12">
        <v>2000</v>
      </c>
      <c r="C193" s="12" t="s">
        <v>8</v>
      </c>
      <c r="D193" s="12" t="s">
        <v>5</v>
      </c>
      <c r="E193" s="23" t="s">
        <v>586</v>
      </c>
      <c r="F193" s="15" t="s">
        <v>707</v>
      </c>
      <c r="G193" s="12" t="s">
        <v>2</v>
      </c>
      <c r="H193" s="12">
        <v>4</v>
      </c>
      <c r="I193" s="12" t="s">
        <v>23</v>
      </c>
      <c r="J193" s="12" t="s">
        <v>22</v>
      </c>
      <c r="K193" s="13">
        <v>190</v>
      </c>
      <c r="L193" s="13">
        <v>240</v>
      </c>
      <c r="M193" s="18" t="s">
        <v>832</v>
      </c>
      <c r="N193" s="19"/>
      <c r="AA193" t="s">
        <v>1057</v>
      </c>
      <c r="AB193" s="22" t="str">
        <f t="shared" si="2"/>
        <v>Chateau La Nerthe Mixed Lot</v>
      </c>
    </row>
    <row r="194" spans="1:28" ht="30" customHeight="1" x14ac:dyDescent="0.25">
      <c r="A194" s="12">
        <v>192</v>
      </c>
      <c r="B194" s="12" t="s">
        <v>27</v>
      </c>
      <c r="C194" s="12" t="s">
        <v>8</v>
      </c>
      <c r="D194" s="12" t="s">
        <v>5</v>
      </c>
      <c r="E194" s="23" t="s">
        <v>587</v>
      </c>
      <c r="F194" s="15" t="s">
        <v>79</v>
      </c>
      <c r="G194" s="12" t="s">
        <v>2</v>
      </c>
      <c r="H194" s="12">
        <v>10</v>
      </c>
      <c r="I194" s="12" t="s">
        <v>23</v>
      </c>
      <c r="J194" s="12" t="s">
        <v>22</v>
      </c>
      <c r="K194" s="13">
        <v>400</v>
      </c>
      <c r="L194" s="13">
        <v>500</v>
      </c>
      <c r="M194" s="18" t="s">
        <v>833</v>
      </c>
      <c r="N194" s="19"/>
      <c r="AA194" t="s">
        <v>1058</v>
      </c>
      <c r="AB194" s="22" t="str">
        <f t="shared" si="2"/>
        <v>1999/2000 E. Guigal, Cote Rotie, Brune Et Blonde</v>
      </c>
    </row>
    <row r="195" spans="1:28" ht="30" customHeight="1" x14ac:dyDescent="0.25">
      <c r="A195" s="12">
        <v>193</v>
      </c>
      <c r="B195" s="12" t="s">
        <v>27</v>
      </c>
      <c r="C195" s="12" t="s">
        <v>8</v>
      </c>
      <c r="D195" s="12" t="s">
        <v>5</v>
      </c>
      <c r="E195" s="23" t="s">
        <v>588</v>
      </c>
      <c r="F195" s="15" t="s">
        <v>704</v>
      </c>
      <c r="G195" s="12" t="s">
        <v>2</v>
      </c>
      <c r="H195" s="12">
        <v>6</v>
      </c>
      <c r="I195" s="12" t="s">
        <v>23</v>
      </c>
      <c r="J195" s="12" t="s">
        <v>22</v>
      </c>
      <c r="K195" s="13">
        <v>240</v>
      </c>
      <c r="L195" s="13">
        <v>280</v>
      </c>
      <c r="M195" s="18" t="s">
        <v>834</v>
      </c>
      <c r="N195" s="19"/>
      <c r="AA195" t="s">
        <v>1059</v>
      </c>
      <c r="AB195" s="22" t="str">
        <f t="shared" ref="AB195:AB258" si="3">HYPERLINK(AA195,E195)</f>
        <v>1996/1999 Chateau de Beaucastel Rouge, Chateauneuf-du-Pape</v>
      </c>
    </row>
    <row r="196" spans="1:28" ht="30" customHeight="1" x14ac:dyDescent="0.25">
      <c r="A196" s="12">
        <v>194</v>
      </c>
      <c r="B196" s="12">
        <v>2001</v>
      </c>
      <c r="C196" s="12" t="s">
        <v>8</v>
      </c>
      <c r="D196" s="12" t="s">
        <v>5</v>
      </c>
      <c r="E196" s="23" t="s">
        <v>589</v>
      </c>
      <c r="F196" s="15" t="s">
        <v>708</v>
      </c>
      <c r="G196" s="12" t="s">
        <v>2</v>
      </c>
      <c r="H196" s="12">
        <v>6</v>
      </c>
      <c r="I196" s="12" t="s">
        <v>23</v>
      </c>
      <c r="J196" s="12" t="s">
        <v>22</v>
      </c>
      <c r="K196" s="13">
        <v>2000</v>
      </c>
      <c r="L196" s="13">
        <v>2500</v>
      </c>
      <c r="M196" s="18" t="s">
        <v>835</v>
      </c>
      <c r="N196" s="19" t="s">
        <v>660</v>
      </c>
      <c r="AA196" t="s">
        <v>1060</v>
      </c>
      <c r="AB196" s="22" t="str">
        <f t="shared" si="3"/>
        <v xml:space="preserve">Chateau Rayas, Chateauneuf-du-Pape, Blanc </v>
      </c>
    </row>
    <row r="197" spans="1:28" ht="30" customHeight="1" x14ac:dyDescent="0.25">
      <c r="A197" s="12">
        <v>195</v>
      </c>
      <c r="B197" s="12">
        <v>2004</v>
      </c>
      <c r="C197" s="12" t="s">
        <v>8</v>
      </c>
      <c r="D197" s="12" t="s">
        <v>3</v>
      </c>
      <c r="E197" s="23" t="s">
        <v>648</v>
      </c>
      <c r="F197" s="15" t="s">
        <v>442</v>
      </c>
      <c r="G197" s="12" t="s">
        <v>2</v>
      </c>
      <c r="H197" s="12">
        <v>6</v>
      </c>
      <c r="I197" s="12" t="s">
        <v>16</v>
      </c>
      <c r="J197" s="12" t="s">
        <v>22</v>
      </c>
      <c r="K197" s="13">
        <v>800</v>
      </c>
      <c r="L197" s="13">
        <v>1000</v>
      </c>
      <c r="M197" s="18" t="s">
        <v>836</v>
      </c>
      <c r="N197" s="19"/>
      <c r="AA197" t="s">
        <v>1061</v>
      </c>
      <c r="AB197" s="22" t="str">
        <f t="shared" si="3"/>
        <v>M. Chapoutier, Hermitage, l'Ermite Blanc</v>
      </c>
    </row>
    <row r="198" spans="1:28" ht="30" customHeight="1" x14ac:dyDescent="0.25">
      <c r="A198" s="12">
        <v>196</v>
      </c>
      <c r="B198" s="12" t="s">
        <v>27</v>
      </c>
      <c r="C198" s="12" t="s">
        <v>8</v>
      </c>
      <c r="D198" s="12" t="s">
        <v>3</v>
      </c>
      <c r="E198" s="23" t="s">
        <v>479</v>
      </c>
      <c r="F198" s="15" t="s">
        <v>709</v>
      </c>
      <c r="G198" s="12" t="s">
        <v>2</v>
      </c>
      <c r="H198" s="12">
        <v>12</v>
      </c>
      <c r="I198" s="12" t="s">
        <v>1</v>
      </c>
      <c r="J198" s="12" t="s">
        <v>0</v>
      </c>
      <c r="K198" s="13">
        <v>280</v>
      </c>
      <c r="L198" s="13">
        <v>340</v>
      </c>
      <c r="M198" s="18" t="s">
        <v>748</v>
      </c>
      <c r="N198" s="19"/>
      <c r="AA198" t="s">
        <v>1062</v>
      </c>
      <c r="AB198" s="22" t="str">
        <f t="shared" si="3"/>
        <v>Bonneau, Les Rouliers, VdF - In Bond</v>
      </c>
    </row>
    <row r="199" spans="1:28" ht="30" customHeight="1" x14ac:dyDescent="0.25">
      <c r="A199" s="12">
        <v>197</v>
      </c>
      <c r="B199" s="12" t="s">
        <v>27</v>
      </c>
      <c r="C199" s="12"/>
      <c r="D199" s="12"/>
      <c r="E199" s="23" t="s">
        <v>649</v>
      </c>
      <c r="F199" s="15"/>
      <c r="G199" s="12" t="s">
        <v>2</v>
      </c>
      <c r="H199" s="12">
        <v>7</v>
      </c>
      <c r="I199" s="12" t="s">
        <v>23</v>
      </c>
      <c r="J199" s="12" t="s">
        <v>22</v>
      </c>
      <c r="K199" s="13">
        <v>120</v>
      </c>
      <c r="L199" s="13">
        <v>180</v>
      </c>
      <c r="M199" s="18" t="s">
        <v>837</v>
      </c>
      <c r="N199" s="19" t="s">
        <v>657</v>
      </c>
      <c r="AA199" t="s">
        <v>1063</v>
      </c>
      <c r="AB199" s="22" t="str">
        <f t="shared" si="3"/>
        <v>1986/1989 Mixed Case of Eclectic French Wines</v>
      </c>
    </row>
    <row r="200" spans="1:28" ht="30" customHeight="1" x14ac:dyDescent="0.25">
      <c r="A200" s="12">
        <v>198</v>
      </c>
      <c r="B200" s="12">
        <v>1989</v>
      </c>
      <c r="C200" s="12" t="s">
        <v>732</v>
      </c>
      <c r="D200" s="12" t="s">
        <v>3</v>
      </c>
      <c r="E200" s="23" t="s">
        <v>650</v>
      </c>
      <c r="F200" s="15" t="s">
        <v>710</v>
      </c>
      <c r="G200" s="12" t="s">
        <v>2</v>
      </c>
      <c r="H200" s="12">
        <v>6</v>
      </c>
      <c r="I200" s="12" t="s">
        <v>23</v>
      </c>
      <c r="J200" s="12" t="s">
        <v>22</v>
      </c>
      <c r="K200" s="13">
        <v>200</v>
      </c>
      <c r="L200" s="13">
        <v>300</v>
      </c>
      <c r="M200" s="18" t="s">
        <v>838</v>
      </c>
      <c r="N200" s="19" t="s">
        <v>657</v>
      </c>
      <c r="AA200" t="s">
        <v>1064</v>
      </c>
      <c r="AB200" s="22" t="str">
        <f t="shared" si="3"/>
        <v>A Fine Mixed Case from Domaine Zind Humbrecht</v>
      </c>
    </row>
    <row r="201" spans="1:28" ht="30" customHeight="1" x14ac:dyDescent="0.25">
      <c r="A201" s="12">
        <v>199</v>
      </c>
      <c r="B201" s="12" t="s">
        <v>27</v>
      </c>
      <c r="C201" s="12"/>
      <c r="D201" s="12" t="s">
        <v>3</v>
      </c>
      <c r="E201" s="23" t="s">
        <v>651</v>
      </c>
      <c r="F201" s="15"/>
      <c r="G201" s="12" t="s">
        <v>2</v>
      </c>
      <c r="H201" s="12">
        <v>6</v>
      </c>
      <c r="I201" s="12" t="s">
        <v>23</v>
      </c>
      <c r="J201" s="12" t="s">
        <v>22</v>
      </c>
      <c r="K201" s="13">
        <v>150</v>
      </c>
      <c r="L201" s="13">
        <v>200</v>
      </c>
      <c r="M201" s="18" t="s">
        <v>839</v>
      </c>
      <c r="N201" s="19" t="s">
        <v>657</v>
      </c>
      <c r="AA201" t="s">
        <v>1065</v>
      </c>
      <c r="AB201" s="22" t="str">
        <f t="shared" si="3"/>
        <v>1989/2002 A Fine Mixed Case of German Wines</v>
      </c>
    </row>
    <row r="202" spans="1:28" ht="30" customHeight="1" x14ac:dyDescent="0.25">
      <c r="A202" s="12">
        <v>200</v>
      </c>
      <c r="B202" s="12">
        <v>2001</v>
      </c>
      <c r="C202" s="12" t="s">
        <v>52</v>
      </c>
      <c r="D202" s="12" t="s">
        <v>5</v>
      </c>
      <c r="E202" s="23" t="s">
        <v>481</v>
      </c>
      <c r="F202" s="15" t="s">
        <v>711</v>
      </c>
      <c r="G202" s="12" t="s">
        <v>2</v>
      </c>
      <c r="H202" s="12">
        <v>12</v>
      </c>
      <c r="I202" s="12" t="s">
        <v>1</v>
      </c>
      <c r="J202" s="12" t="s">
        <v>0</v>
      </c>
      <c r="K202" s="13">
        <v>400</v>
      </c>
      <c r="L202" s="13">
        <v>500</v>
      </c>
      <c r="M202" s="18" t="s">
        <v>748</v>
      </c>
      <c r="N202" s="19"/>
      <c r="AA202" t="s">
        <v>1066</v>
      </c>
      <c r="AB202" s="22" t="str">
        <f t="shared" si="3"/>
        <v>Ca'Marcanda (Gaja), Magari, Bolgheri DOC - In Bond</v>
      </c>
    </row>
    <row r="203" spans="1:28" ht="30" customHeight="1" x14ac:dyDescent="0.25">
      <c r="A203" s="12">
        <v>201</v>
      </c>
      <c r="B203" s="12">
        <v>2001</v>
      </c>
      <c r="C203" s="12" t="s">
        <v>52</v>
      </c>
      <c r="D203" s="12" t="s">
        <v>5</v>
      </c>
      <c r="E203" s="23" t="s">
        <v>481</v>
      </c>
      <c r="F203" s="15" t="s">
        <v>711</v>
      </c>
      <c r="G203" s="12" t="s">
        <v>2</v>
      </c>
      <c r="H203" s="12">
        <v>12</v>
      </c>
      <c r="I203" s="12" t="s">
        <v>1</v>
      </c>
      <c r="J203" s="12" t="s">
        <v>0</v>
      </c>
      <c r="K203" s="13">
        <v>400</v>
      </c>
      <c r="L203" s="13">
        <v>500</v>
      </c>
      <c r="M203" s="18" t="s">
        <v>748</v>
      </c>
      <c r="N203" s="19"/>
      <c r="AA203" t="s">
        <v>1067</v>
      </c>
      <c r="AB203" s="22" t="str">
        <f t="shared" si="3"/>
        <v>Ca'Marcanda (Gaja), Magari, Bolgheri DOC - In Bond</v>
      </c>
    </row>
    <row r="204" spans="1:28" ht="30" customHeight="1" x14ac:dyDescent="0.25">
      <c r="A204" s="12">
        <v>202</v>
      </c>
      <c r="B204" s="12">
        <v>2007</v>
      </c>
      <c r="C204" s="12" t="s">
        <v>52</v>
      </c>
      <c r="D204" s="12" t="s">
        <v>5</v>
      </c>
      <c r="E204" s="23" t="s">
        <v>483</v>
      </c>
      <c r="F204" s="15" t="s">
        <v>484</v>
      </c>
      <c r="G204" s="12" t="s">
        <v>2</v>
      </c>
      <c r="H204" s="12">
        <v>12</v>
      </c>
      <c r="I204" s="12" t="s">
        <v>16</v>
      </c>
      <c r="J204" s="12" t="s">
        <v>0</v>
      </c>
      <c r="K204" s="13">
        <v>2500</v>
      </c>
      <c r="L204" s="13">
        <v>2800</v>
      </c>
      <c r="M204" s="18" t="s">
        <v>748</v>
      </c>
      <c r="N204" s="19"/>
      <c r="AA204" t="s">
        <v>1068</v>
      </c>
      <c r="AB204" s="22" t="str">
        <f t="shared" si="3"/>
        <v>Montevertine, Le Pergole Torte, Toscana IGT - In Bond</v>
      </c>
    </row>
    <row r="205" spans="1:28" ht="30" customHeight="1" x14ac:dyDescent="0.25">
      <c r="A205" s="12">
        <v>203</v>
      </c>
      <c r="B205" s="12">
        <v>2009</v>
      </c>
      <c r="C205" s="12" t="s">
        <v>52</v>
      </c>
      <c r="D205" s="12" t="s">
        <v>5</v>
      </c>
      <c r="E205" s="23" t="s">
        <v>482</v>
      </c>
      <c r="F205" s="15" t="s">
        <v>53</v>
      </c>
      <c r="G205" s="12" t="s">
        <v>2</v>
      </c>
      <c r="H205" s="12">
        <v>6</v>
      </c>
      <c r="I205" s="12" t="s">
        <v>23</v>
      </c>
      <c r="J205" s="12" t="s">
        <v>0</v>
      </c>
      <c r="K205" s="13">
        <v>650</v>
      </c>
      <c r="L205" s="13">
        <v>900</v>
      </c>
      <c r="M205" s="18" t="s">
        <v>748</v>
      </c>
      <c r="N205" s="19"/>
      <c r="AA205" t="s">
        <v>1069</v>
      </c>
      <c r="AB205" s="22" t="str">
        <f t="shared" si="3"/>
        <v>Ornellaia, Bolgheri - In Bond</v>
      </c>
    </row>
    <row r="206" spans="1:28" ht="30" customHeight="1" x14ac:dyDescent="0.25">
      <c r="A206" s="12">
        <v>204</v>
      </c>
      <c r="B206" s="12">
        <v>2011</v>
      </c>
      <c r="C206" s="12" t="s">
        <v>52</v>
      </c>
      <c r="D206" s="12" t="s">
        <v>5</v>
      </c>
      <c r="E206" s="23" t="s">
        <v>590</v>
      </c>
      <c r="F206" s="15" t="s">
        <v>712</v>
      </c>
      <c r="G206" s="12" t="s">
        <v>2</v>
      </c>
      <c r="H206" s="12">
        <v>3</v>
      </c>
      <c r="I206" s="12" t="s">
        <v>16</v>
      </c>
      <c r="J206" s="12" t="s">
        <v>0</v>
      </c>
      <c r="K206" s="13">
        <v>1050</v>
      </c>
      <c r="L206" s="13">
        <v>1300</v>
      </c>
      <c r="M206" s="18" t="s">
        <v>748</v>
      </c>
      <c r="N206" s="19"/>
      <c r="AA206" t="s">
        <v>1070</v>
      </c>
      <c r="AB206" s="22" t="str">
        <f t="shared" si="3"/>
        <v>Masseto, Toscana IGT - In Bond</v>
      </c>
    </row>
    <row r="207" spans="1:28" ht="30" customHeight="1" x14ac:dyDescent="0.25">
      <c r="A207" s="12">
        <v>205</v>
      </c>
      <c r="B207" s="12">
        <v>2011</v>
      </c>
      <c r="C207" s="12" t="s">
        <v>50</v>
      </c>
      <c r="D207" s="12" t="s">
        <v>5</v>
      </c>
      <c r="E207" s="23" t="s">
        <v>591</v>
      </c>
      <c r="F207" s="15" t="s">
        <v>480</v>
      </c>
      <c r="G207" s="12" t="s">
        <v>2</v>
      </c>
      <c r="H207" s="12">
        <v>6</v>
      </c>
      <c r="I207" s="12" t="s">
        <v>23</v>
      </c>
      <c r="J207" s="12" t="s">
        <v>22</v>
      </c>
      <c r="K207" s="13">
        <v>260</v>
      </c>
      <c r="L207" s="13">
        <v>360</v>
      </c>
      <c r="M207" s="18" t="s">
        <v>840</v>
      </c>
      <c r="N207" s="19"/>
      <c r="AA207" t="s">
        <v>1071</v>
      </c>
      <c r="AB207" s="22" t="str">
        <f t="shared" si="3"/>
        <v>Produttori del Barbaresco Mixed Case</v>
      </c>
    </row>
    <row r="208" spans="1:28" ht="30" customHeight="1" x14ac:dyDescent="0.25">
      <c r="A208" s="12">
        <v>206</v>
      </c>
      <c r="B208" s="12" t="s">
        <v>27</v>
      </c>
      <c r="C208" s="12" t="s">
        <v>52</v>
      </c>
      <c r="D208" s="12" t="s">
        <v>5</v>
      </c>
      <c r="E208" s="23" t="s">
        <v>592</v>
      </c>
      <c r="F208" s="15" t="s">
        <v>713</v>
      </c>
      <c r="G208" s="12" t="s">
        <v>2</v>
      </c>
      <c r="H208" s="12">
        <v>3</v>
      </c>
      <c r="I208" s="12" t="s">
        <v>23</v>
      </c>
      <c r="J208" s="12" t="s">
        <v>22</v>
      </c>
      <c r="K208" s="13">
        <v>300</v>
      </c>
      <c r="L208" s="13">
        <v>400</v>
      </c>
      <c r="M208" s="18" t="s">
        <v>841</v>
      </c>
      <c r="N208" s="19"/>
      <c r="AA208" t="s">
        <v>1072</v>
      </c>
      <c r="AB208" s="22" t="str">
        <f t="shared" si="3"/>
        <v xml:space="preserve">1999/2010 Cerbaiona, Brunello di Montalcino </v>
      </c>
    </row>
    <row r="209" spans="1:28" ht="30" customHeight="1" x14ac:dyDescent="0.25">
      <c r="A209" s="12">
        <v>207</v>
      </c>
      <c r="B209" s="12">
        <v>1995</v>
      </c>
      <c r="C209" s="12"/>
      <c r="D209" s="12" t="s">
        <v>5</v>
      </c>
      <c r="E209" s="23" t="s">
        <v>593</v>
      </c>
      <c r="F209" s="15"/>
      <c r="G209" s="12" t="s">
        <v>2</v>
      </c>
      <c r="H209" s="12">
        <v>10</v>
      </c>
      <c r="I209" s="12" t="s">
        <v>23</v>
      </c>
      <c r="J209" s="12" t="s">
        <v>22</v>
      </c>
      <c r="K209" s="13">
        <v>100</v>
      </c>
      <c r="L209" s="13">
        <v>150</v>
      </c>
      <c r="M209" s="18" t="s">
        <v>842</v>
      </c>
      <c r="N209" s="19" t="s">
        <v>657</v>
      </c>
      <c r="AA209" t="s">
        <v>1073</v>
      </c>
      <c r="AB209" s="22" t="str">
        <f t="shared" si="3"/>
        <v>Portuguese Mixed Case from Douro and Bairraida</v>
      </c>
    </row>
    <row r="210" spans="1:28" ht="30" customHeight="1" x14ac:dyDescent="0.25">
      <c r="A210" s="12">
        <v>208</v>
      </c>
      <c r="B210" s="12">
        <v>1999</v>
      </c>
      <c r="C210" s="12" t="s">
        <v>733</v>
      </c>
      <c r="D210" s="12" t="s">
        <v>5</v>
      </c>
      <c r="E210" s="23" t="s">
        <v>594</v>
      </c>
      <c r="F210" s="15" t="s">
        <v>714</v>
      </c>
      <c r="G210" s="12" t="s">
        <v>2</v>
      </c>
      <c r="H210" s="12">
        <v>12</v>
      </c>
      <c r="I210" s="12" t="s">
        <v>16</v>
      </c>
      <c r="J210" s="12" t="s">
        <v>22</v>
      </c>
      <c r="K210" s="13">
        <v>650</v>
      </c>
      <c r="L210" s="13">
        <v>800</v>
      </c>
      <c r="M210" s="18" t="s">
        <v>843</v>
      </c>
      <c r="N210" s="19"/>
      <c r="AA210" t="s">
        <v>1074</v>
      </c>
      <c r="AB210" s="22" t="str">
        <f t="shared" si="3"/>
        <v>Vega Sicilia, Alion, Ribera del Duero DO</v>
      </c>
    </row>
    <row r="211" spans="1:28" ht="30" customHeight="1" x14ac:dyDescent="0.25">
      <c r="A211" s="12">
        <v>209</v>
      </c>
      <c r="B211" s="12">
        <v>1987</v>
      </c>
      <c r="C211" s="12" t="s">
        <v>24</v>
      </c>
      <c r="D211" s="12" t="s">
        <v>5</v>
      </c>
      <c r="E211" s="23" t="s">
        <v>31</v>
      </c>
      <c r="F211" s="15" t="s">
        <v>25</v>
      </c>
      <c r="G211" s="12" t="s">
        <v>2</v>
      </c>
      <c r="H211" s="12">
        <v>3</v>
      </c>
      <c r="I211" s="12" t="s">
        <v>23</v>
      </c>
      <c r="J211" s="12" t="s">
        <v>22</v>
      </c>
      <c r="K211" s="13">
        <v>360</v>
      </c>
      <c r="L211" s="13">
        <v>460</v>
      </c>
      <c r="M211" s="18"/>
      <c r="N211" s="19" t="s">
        <v>657</v>
      </c>
      <c r="AA211" t="s">
        <v>1075</v>
      </c>
      <c r="AB211" s="22" t="str">
        <f t="shared" si="3"/>
        <v>Penfolds, Bin 707 Cabernet Sauvignon, South Australia</v>
      </c>
    </row>
    <row r="212" spans="1:28" ht="30" customHeight="1" x14ac:dyDescent="0.25">
      <c r="A212" s="12">
        <v>210</v>
      </c>
      <c r="B212" s="12">
        <v>1992</v>
      </c>
      <c r="C212" s="12" t="s">
        <v>24</v>
      </c>
      <c r="D212" s="12" t="s">
        <v>5</v>
      </c>
      <c r="E212" s="23" t="s">
        <v>595</v>
      </c>
      <c r="F212" s="15" t="s">
        <v>715</v>
      </c>
      <c r="G212" s="12" t="s">
        <v>2</v>
      </c>
      <c r="H212" s="12">
        <v>2</v>
      </c>
      <c r="I212" s="12" t="s">
        <v>23</v>
      </c>
      <c r="J212" s="12" t="s">
        <v>22</v>
      </c>
      <c r="K212" s="13">
        <v>100</v>
      </c>
      <c r="L212" s="13">
        <v>150</v>
      </c>
      <c r="M212" s="18"/>
      <c r="N212" s="19" t="s">
        <v>657</v>
      </c>
      <c r="AA212" t="s">
        <v>1076</v>
      </c>
      <c r="AB212" s="22" t="str">
        <f t="shared" si="3"/>
        <v>Jim Barry, The Armagh Shiraz, Clare Valley</v>
      </c>
    </row>
    <row r="213" spans="1:28" ht="30" customHeight="1" x14ac:dyDescent="0.25">
      <c r="A213" s="12">
        <v>211</v>
      </c>
      <c r="B213" s="12">
        <v>1994</v>
      </c>
      <c r="C213" s="12" t="s">
        <v>734</v>
      </c>
      <c r="D213" s="12" t="s">
        <v>5</v>
      </c>
      <c r="E213" s="23" t="s">
        <v>596</v>
      </c>
      <c r="F213" s="15" t="s">
        <v>716</v>
      </c>
      <c r="G213" s="12" t="s">
        <v>2</v>
      </c>
      <c r="H213" s="12">
        <v>7</v>
      </c>
      <c r="I213" s="12" t="s">
        <v>23</v>
      </c>
      <c r="J213" s="12" t="s">
        <v>22</v>
      </c>
      <c r="K213" s="13">
        <v>380</v>
      </c>
      <c r="L213" s="13">
        <v>550</v>
      </c>
      <c r="M213" s="18" t="s">
        <v>844</v>
      </c>
      <c r="N213" s="19" t="s">
        <v>657</v>
      </c>
      <c r="AA213" t="s">
        <v>1077</v>
      </c>
      <c r="AB213" s="22" t="str">
        <f t="shared" si="3"/>
        <v>Bass Phillip, Premium and Estate Pinot Noir</v>
      </c>
    </row>
    <row r="214" spans="1:28" ht="30" customHeight="1" x14ac:dyDescent="0.25">
      <c r="A214" s="12">
        <v>212</v>
      </c>
      <c r="B214" s="12">
        <v>1995</v>
      </c>
      <c r="C214" s="12" t="s">
        <v>24</v>
      </c>
      <c r="D214" s="12" t="s">
        <v>5</v>
      </c>
      <c r="E214" s="23" t="s">
        <v>597</v>
      </c>
      <c r="F214" s="15" t="s">
        <v>717</v>
      </c>
      <c r="G214" s="12" t="s">
        <v>2</v>
      </c>
      <c r="H214" s="12">
        <v>8</v>
      </c>
      <c r="I214" s="12" t="s">
        <v>23</v>
      </c>
      <c r="J214" s="12" t="s">
        <v>22</v>
      </c>
      <c r="K214" s="13">
        <v>100</v>
      </c>
      <c r="L214" s="13">
        <v>150</v>
      </c>
      <c r="M214" s="18"/>
      <c r="N214" s="19" t="s">
        <v>657</v>
      </c>
      <c r="AA214" t="s">
        <v>1078</v>
      </c>
      <c r="AB214" s="22" t="str">
        <f t="shared" si="3"/>
        <v>Galah, Shiraz, Clare Valley</v>
      </c>
    </row>
    <row r="215" spans="1:28" ht="30" customHeight="1" x14ac:dyDescent="0.25">
      <c r="A215" s="12">
        <v>213</v>
      </c>
      <c r="B215" s="12">
        <v>1996</v>
      </c>
      <c r="C215" s="12" t="s">
        <v>24</v>
      </c>
      <c r="D215" s="12" t="s">
        <v>5</v>
      </c>
      <c r="E215" s="23" t="s">
        <v>598</v>
      </c>
      <c r="F215" s="15" t="s">
        <v>718</v>
      </c>
      <c r="G215" s="12" t="s">
        <v>42</v>
      </c>
      <c r="H215" s="12">
        <v>6</v>
      </c>
      <c r="I215" s="12" t="s">
        <v>1</v>
      </c>
      <c r="J215" s="12" t="s">
        <v>22</v>
      </c>
      <c r="K215" s="13">
        <v>200</v>
      </c>
      <c r="L215" s="13">
        <v>300</v>
      </c>
      <c r="M215" s="18"/>
      <c r="N215" s="19" t="s">
        <v>657</v>
      </c>
      <c r="AA215" t="s">
        <v>1079</v>
      </c>
      <c r="AB215" s="22" t="str">
        <f t="shared" si="3"/>
        <v>Chapel Hill, Vicar Shiraz, McLaren Vale (Magnums)</v>
      </c>
    </row>
    <row r="216" spans="1:28" ht="30" customHeight="1" x14ac:dyDescent="0.25">
      <c r="A216" s="12">
        <v>214</v>
      </c>
      <c r="B216" s="12">
        <v>1999</v>
      </c>
      <c r="C216" s="12" t="s">
        <v>24</v>
      </c>
      <c r="D216" s="12" t="s">
        <v>5</v>
      </c>
      <c r="E216" s="23" t="s">
        <v>599</v>
      </c>
      <c r="F216" s="15" t="s">
        <v>25</v>
      </c>
      <c r="G216" s="12" t="s">
        <v>2</v>
      </c>
      <c r="H216" s="12">
        <v>6</v>
      </c>
      <c r="I216" s="12" t="s">
        <v>16</v>
      </c>
      <c r="J216" s="12" t="s">
        <v>22</v>
      </c>
      <c r="K216" s="13">
        <v>1300</v>
      </c>
      <c r="L216" s="13">
        <v>1600</v>
      </c>
      <c r="M216" s="18"/>
      <c r="N216" s="19"/>
      <c r="AA216" t="s">
        <v>1080</v>
      </c>
      <c r="AB216" s="22" t="str">
        <f t="shared" si="3"/>
        <v xml:space="preserve">Penfolds, Grange, South Australia </v>
      </c>
    </row>
    <row r="217" spans="1:28" ht="30" customHeight="1" x14ac:dyDescent="0.25">
      <c r="A217" s="12">
        <v>215</v>
      </c>
      <c r="B217" s="12">
        <v>2001</v>
      </c>
      <c r="C217" s="12" t="s">
        <v>24</v>
      </c>
      <c r="D217" s="12" t="s">
        <v>5</v>
      </c>
      <c r="E217" s="23" t="s">
        <v>485</v>
      </c>
      <c r="F217" s="15" t="s">
        <v>25</v>
      </c>
      <c r="G217" s="12" t="s">
        <v>2</v>
      </c>
      <c r="H217" s="12">
        <v>12</v>
      </c>
      <c r="I217" s="12" t="s">
        <v>1</v>
      </c>
      <c r="J217" s="12" t="s">
        <v>0</v>
      </c>
      <c r="K217" s="13">
        <v>420</v>
      </c>
      <c r="L217" s="13">
        <v>500</v>
      </c>
      <c r="M217" s="18" t="s">
        <v>845</v>
      </c>
      <c r="N217" s="19"/>
      <c r="AA217" t="s">
        <v>1081</v>
      </c>
      <c r="AB217" s="22" t="str">
        <f t="shared" si="3"/>
        <v>Penfolds, Bin 389 Cabernet Shiraz, South Australia - In Bond</v>
      </c>
    </row>
    <row r="218" spans="1:28" ht="30" customHeight="1" x14ac:dyDescent="0.25">
      <c r="A218" s="12">
        <v>216</v>
      </c>
      <c r="B218" s="12">
        <v>2003</v>
      </c>
      <c r="C218" s="12" t="s">
        <v>24</v>
      </c>
      <c r="D218" s="12" t="s">
        <v>5</v>
      </c>
      <c r="E218" s="23" t="s">
        <v>600</v>
      </c>
      <c r="F218" s="15" t="s">
        <v>719</v>
      </c>
      <c r="G218" s="12" t="s">
        <v>2</v>
      </c>
      <c r="H218" s="12">
        <v>4</v>
      </c>
      <c r="I218" s="12" t="s">
        <v>28</v>
      </c>
      <c r="J218" s="12" t="s">
        <v>0</v>
      </c>
      <c r="K218" s="13">
        <v>800</v>
      </c>
      <c r="L218" s="13">
        <v>1000</v>
      </c>
      <c r="M218" s="18" t="s">
        <v>846</v>
      </c>
      <c r="N218" s="19"/>
      <c r="AA218" t="s">
        <v>1082</v>
      </c>
      <c r="AB218" s="22" t="str">
        <f t="shared" si="3"/>
        <v>Chris Ringland, Shiraz Dry Grown Ranges, Barossa Valley - In Bond</v>
      </c>
    </row>
    <row r="219" spans="1:28" ht="30" customHeight="1" x14ac:dyDescent="0.25">
      <c r="A219" s="12">
        <v>217</v>
      </c>
      <c r="B219" s="12">
        <v>2003</v>
      </c>
      <c r="C219" s="12" t="s">
        <v>24</v>
      </c>
      <c r="D219" s="12" t="s">
        <v>5</v>
      </c>
      <c r="E219" s="23" t="s">
        <v>600</v>
      </c>
      <c r="F219" s="15" t="s">
        <v>719</v>
      </c>
      <c r="G219" s="12" t="s">
        <v>2</v>
      </c>
      <c r="H219" s="12">
        <v>2</v>
      </c>
      <c r="I219" s="12" t="s">
        <v>28</v>
      </c>
      <c r="J219" s="12" t="s">
        <v>0</v>
      </c>
      <c r="K219" s="13">
        <v>400</v>
      </c>
      <c r="L219" s="13">
        <v>500</v>
      </c>
      <c r="M219" s="18" t="s">
        <v>847</v>
      </c>
      <c r="N219" s="19"/>
      <c r="AA219" t="s">
        <v>1083</v>
      </c>
      <c r="AB219" s="22" t="str">
        <f t="shared" si="3"/>
        <v>Chris Ringland, Shiraz Dry Grown Ranges, Barossa Valley - In Bond</v>
      </c>
    </row>
    <row r="220" spans="1:28" ht="30" customHeight="1" x14ac:dyDescent="0.25">
      <c r="A220" s="12">
        <v>218</v>
      </c>
      <c r="B220" s="12">
        <v>2004</v>
      </c>
      <c r="C220" s="12" t="s">
        <v>24</v>
      </c>
      <c r="D220" s="12" t="s">
        <v>5</v>
      </c>
      <c r="E220" s="23" t="s">
        <v>601</v>
      </c>
      <c r="F220" s="15" t="s">
        <v>720</v>
      </c>
      <c r="G220" s="12" t="s">
        <v>2</v>
      </c>
      <c r="H220" s="12">
        <v>6</v>
      </c>
      <c r="I220" s="12" t="s">
        <v>1</v>
      </c>
      <c r="J220" s="12" t="s">
        <v>0</v>
      </c>
      <c r="K220" s="13">
        <v>300</v>
      </c>
      <c r="L220" s="13">
        <v>360</v>
      </c>
      <c r="M220" s="18" t="s">
        <v>737</v>
      </c>
      <c r="N220" s="19" t="s">
        <v>661</v>
      </c>
      <c r="AA220" t="s">
        <v>1084</v>
      </c>
      <c r="AB220" s="22" t="str">
        <f t="shared" si="3"/>
        <v>Two Hands, My Hands, Barossa Valley - In Bond</v>
      </c>
    </row>
    <row r="221" spans="1:28" ht="30" customHeight="1" x14ac:dyDescent="0.25">
      <c r="A221" s="12">
        <v>219</v>
      </c>
      <c r="B221" s="12">
        <v>2004</v>
      </c>
      <c r="C221" s="12" t="s">
        <v>24</v>
      </c>
      <c r="D221" s="12" t="s">
        <v>5</v>
      </c>
      <c r="E221" s="23" t="s">
        <v>601</v>
      </c>
      <c r="F221" s="15" t="s">
        <v>720</v>
      </c>
      <c r="G221" s="12" t="s">
        <v>2</v>
      </c>
      <c r="H221" s="12">
        <v>6</v>
      </c>
      <c r="I221" s="12" t="s">
        <v>1</v>
      </c>
      <c r="J221" s="12" t="s">
        <v>0</v>
      </c>
      <c r="K221" s="13">
        <v>300</v>
      </c>
      <c r="L221" s="13">
        <v>360</v>
      </c>
      <c r="M221" s="18" t="s">
        <v>737</v>
      </c>
      <c r="N221" s="19" t="s">
        <v>661</v>
      </c>
      <c r="AA221" t="s">
        <v>1085</v>
      </c>
      <c r="AB221" s="22" t="str">
        <f t="shared" si="3"/>
        <v>Two Hands, My Hands, Barossa Valley - In Bond</v>
      </c>
    </row>
    <row r="222" spans="1:28" ht="30" customHeight="1" x14ac:dyDescent="0.25">
      <c r="A222" s="12">
        <v>220</v>
      </c>
      <c r="B222" s="12">
        <v>2005</v>
      </c>
      <c r="C222" s="12" t="s">
        <v>24</v>
      </c>
      <c r="D222" s="12" t="s">
        <v>5</v>
      </c>
      <c r="E222" s="23" t="s">
        <v>602</v>
      </c>
      <c r="F222" s="15" t="s">
        <v>721</v>
      </c>
      <c r="G222" s="12" t="s">
        <v>2</v>
      </c>
      <c r="H222" s="12">
        <v>12</v>
      </c>
      <c r="I222" s="12" t="s">
        <v>1</v>
      </c>
      <c r="J222" s="12" t="s">
        <v>0</v>
      </c>
      <c r="K222" s="13">
        <v>160</v>
      </c>
      <c r="L222" s="13">
        <v>240</v>
      </c>
      <c r="M222" s="18" t="s">
        <v>848</v>
      </c>
      <c r="N222" s="19" t="s">
        <v>661</v>
      </c>
      <c r="AA222" t="s">
        <v>1086</v>
      </c>
      <c r="AB222" s="22" t="str">
        <f t="shared" si="3"/>
        <v>Kay Brothers, Amery Vineyards Hillside Shiraz, McLaren Vale - In Bond</v>
      </c>
    </row>
    <row r="223" spans="1:28" ht="30" customHeight="1" x14ac:dyDescent="0.25">
      <c r="A223" s="12">
        <v>221</v>
      </c>
      <c r="B223" s="12">
        <v>2005</v>
      </c>
      <c r="C223" s="12" t="s">
        <v>24</v>
      </c>
      <c r="D223" s="12" t="s">
        <v>5</v>
      </c>
      <c r="E223" s="23" t="s">
        <v>602</v>
      </c>
      <c r="F223" s="15" t="s">
        <v>721</v>
      </c>
      <c r="G223" s="12" t="s">
        <v>2</v>
      </c>
      <c r="H223" s="12">
        <v>12</v>
      </c>
      <c r="I223" s="12" t="s">
        <v>1</v>
      </c>
      <c r="J223" s="12" t="s">
        <v>0</v>
      </c>
      <c r="K223" s="13">
        <v>160</v>
      </c>
      <c r="L223" s="13">
        <v>240</v>
      </c>
      <c r="M223" s="18" t="s">
        <v>848</v>
      </c>
      <c r="N223" s="19" t="s">
        <v>661</v>
      </c>
      <c r="AA223" t="s">
        <v>1087</v>
      </c>
      <c r="AB223" s="22" t="str">
        <f t="shared" si="3"/>
        <v>Kay Brothers, Amery Vineyards Hillside Shiraz, McLaren Vale - In Bond</v>
      </c>
    </row>
    <row r="224" spans="1:28" ht="30" customHeight="1" x14ac:dyDescent="0.25">
      <c r="A224" s="12">
        <v>222</v>
      </c>
      <c r="B224" s="12">
        <v>2005</v>
      </c>
      <c r="C224" s="12" t="s">
        <v>24</v>
      </c>
      <c r="D224" s="12" t="s">
        <v>5</v>
      </c>
      <c r="E224" s="23" t="s">
        <v>602</v>
      </c>
      <c r="F224" s="15" t="s">
        <v>721</v>
      </c>
      <c r="G224" s="12" t="s">
        <v>2</v>
      </c>
      <c r="H224" s="12">
        <v>12</v>
      </c>
      <c r="I224" s="12" t="s">
        <v>1</v>
      </c>
      <c r="J224" s="12" t="s">
        <v>0</v>
      </c>
      <c r="K224" s="13">
        <v>160</v>
      </c>
      <c r="L224" s="13">
        <v>240</v>
      </c>
      <c r="M224" s="18" t="s">
        <v>848</v>
      </c>
      <c r="N224" s="19" t="s">
        <v>661</v>
      </c>
      <c r="AA224" t="s">
        <v>1088</v>
      </c>
      <c r="AB224" s="22" t="str">
        <f t="shared" si="3"/>
        <v>Kay Brothers, Amery Vineyards Hillside Shiraz, McLaren Vale - In Bond</v>
      </c>
    </row>
    <row r="225" spans="1:28" ht="30" customHeight="1" x14ac:dyDescent="0.25">
      <c r="A225" s="12">
        <v>223</v>
      </c>
      <c r="B225" s="12">
        <v>2005</v>
      </c>
      <c r="C225" s="12" t="s">
        <v>24</v>
      </c>
      <c r="D225" s="12" t="s">
        <v>5</v>
      </c>
      <c r="E225" s="23" t="s">
        <v>602</v>
      </c>
      <c r="F225" s="15" t="s">
        <v>721</v>
      </c>
      <c r="G225" s="12" t="s">
        <v>2</v>
      </c>
      <c r="H225" s="12">
        <v>12</v>
      </c>
      <c r="I225" s="12" t="s">
        <v>1</v>
      </c>
      <c r="J225" s="12" t="s">
        <v>0</v>
      </c>
      <c r="K225" s="13">
        <v>160</v>
      </c>
      <c r="L225" s="13">
        <v>240</v>
      </c>
      <c r="M225" s="18" t="s">
        <v>848</v>
      </c>
      <c r="N225" s="19" t="s">
        <v>661</v>
      </c>
      <c r="AA225" t="s">
        <v>1089</v>
      </c>
      <c r="AB225" s="22" t="str">
        <f t="shared" si="3"/>
        <v>Kay Brothers, Amery Vineyards Hillside Shiraz, McLaren Vale - In Bond</v>
      </c>
    </row>
    <row r="226" spans="1:28" ht="30" customHeight="1" x14ac:dyDescent="0.25">
      <c r="A226" s="12">
        <v>224</v>
      </c>
      <c r="B226" s="12">
        <v>2006</v>
      </c>
      <c r="C226" s="12" t="s">
        <v>24</v>
      </c>
      <c r="D226" s="12" t="s">
        <v>5</v>
      </c>
      <c r="E226" s="23" t="s">
        <v>600</v>
      </c>
      <c r="F226" s="15" t="s">
        <v>719</v>
      </c>
      <c r="G226" s="12" t="s">
        <v>2</v>
      </c>
      <c r="H226" s="12">
        <v>6</v>
      </c>
      <c r="I226" s="12" t="s">
        <v>28</v>
      </c>
      <c r="J226" s="12" t="s">
        <v>0</v>
      </c>
      <c r="K226" s="13">
        <v>1200</v>
      </c>
      <c r="L226" s="13">
        <v>1500</v>
      </c>
      <c r="M226" s="18" t="s">
        <v>849</v>
      </c>
      <c r="N226" s="19"/>
      <c r="AA226" t="s">
        <v>1090</v>
      </c>
      <c r="AB226" s="22" t="str">
        <f t="shared" si="3"/>
        <v>Chris Ringland, Shiraz Dry Grown Ranges, Barossa Valley - In Bond</v>
      </c>
    </row>
    <row r="227" spans="1:28" ht="30" customHeight="1" x14ac:dyDescent="0.25">
      <c r="A227" s="12">
        <v>225</v>
      </c>
      <c r="B227" s="12">
        <v>2006</v>
      </c>
      <c r="C227" s="12" t="s">
        <v>24</v>
      </c>
      <c r="D227" s="12" t="s">
        <v>5</v>
      </c>
      <c r="E227" s="23" t="s">
        <v>603</v>
      </c>
      <c r="F227" s="15" t="s">
        <v>719</v>
      </c>
      <c r="G227" s="12" t="s">
        <v>42</v>
      </c>
      <c r="H227" s="12">
        <v>1</v>
      </c>
      <c r="I227" s="12" t="s">
        <v>28</v>
      </c>
      <c r="J227" s="12" t="s">
        <v>0</v>
      </c>
      <c r="K227" s="13">
        <v>480</v>
      </c>
      <c r="L227" s="13">
        <v>600</v>
      </c>
      <c r="M227" s="18" t="s">
        <v>850</v>
      </c>
      <c r="N227" s="19"/>
      <c r="AA227" t="s">
        <v>1091</v>
      </c>
      <c r="AB227" s="22" t="str">
        <f t="shared" si="3"/>
        <v>Chris Ringland, Shiraz Dry Grown Ranges, Barossa Valley (Magnum) - In Bond</v>
      </c>
    </row>
    <row r="228" spans="1:28" ht="30" customHeight="1" x14ac:dyDescent="0.25">
      <c r="A228" s="12">
        <v>226</v>
      </c>
      <c r="B228" s="12">
        <v>2006</v>
      </c>
      <c r="C228" s="12" t="s">
        <v>24</v>
      </c>
      <c r="D228" s="12" t="s">
        <v>5</v>
      </c>
      <c r="E228" s="23" t="s">
        <v>603</v>
      </c>
      <c r="F228" s="15" t="s">
        <v>719</v>
      </c>
      <c r="G228" s="12" t="s">
        <v>42</v>
      </c>
      <c r="H228" s="12">
        <v>1</v>
      </c>
      <c r="I228" s="12" t="s">
        <v>28</v>
      </c>
      <c r="J228" s="12" t="s">
        <v>0</v>
      </c>
      <c r="K228" s="13">
        <v>480</v>
      </c>
      <c r="L228" s="13">
        <v>600</v>
      </c>
      <c r="M228" s="18" t="s">
        <v>851</v>
      </c>
      <c r="N228" s="19"/>
      <c r="AA228" t="s">
        <v>1092</v>
      </c>
      <c r="AB228" s="22" t="str">
        <f t="shared" si="3"/>
        <v>Chris Ringland, Shiraz Dry Grown Ranges, Barossa Valley (Magnum) - In Bond</v>
      </c>
    </row>
    <row r="229" spans="1:28" ht="30" customHeight="1" x14ac:dyDescent="0.25">
      <c r="A229" s="12">
        <v>227</v>
      </c>
      <c r="B229" s="12">
        <v>2006</v>
      </c>
      <c r="C229" s="12"/>
      <c r="D229" s="12" t="s">
        <v>5</v>
      </c>
      <c r="E229" s="23" t="s">
        <v>604</v>
      </c>
      <c r="F229" s="15" t="s">
        <v>722</v>
      </c>
      <c r="G229" s="12" t="s">
        <v>42</v>
      </c>
      <c r="H229" s="12">
        <v>6</v>
      </c>
      <c r="I229" s="12" t="s">
        <v>1</v>
      </c>
      <c r="J229" s="12" t="s">
        <v>0</v>
      </c>
      <c r="K229" s="13">
        <v>600</v>
      </c>
      <c r="L229" s="13">
        <v>700</v>
      </c>
      <c r="M229" s="18" t="s">
        <v>737</v>
      </c>
      <c r="N229" s="19" t="s">
        <v>661</v>
      </c>
      <c r="AA229" t="s">
        <v>1093</v>
      </c>
      <c r="AB229" s="22" t="str">
        <f t="shared" si="3"/>
        <v>Two Worlds, Two Hands &amp; Egelhoff (Magnums) - In Bond</v>
      </c>
    </row>
    <row r="230" spans="1:28" ht="30" customHeight="1" x14ac:dyDescent="0.25">
      <c r="A230" s="12">
        <v>228</v>
      </c>
      <c r="B230" s="12">
        <v>2006</v>
      </c>
      <c r="C230" s="12"/>
      <c r="D230" s="12" t="s">
        <v>5</v>
      </c>
      <c r="E230" s="23" t="s">
        <v>604</v>
      </c>
      <c r="F230" s="15" t="s">
        <v>722</v>
      </c>
      <c r="G230" s="12" t="s">
        <v>42</v>
      </c>
      <c r="H230" s="12">
        <v>6</v>
      </c>
      <c r="I230" s="12" t="s">
        <v>1</v>
      </c>
      <c r="J230" s="12" t="s">
        <v>0</v>
      </c>
      <c r="K230" s="13">
        <v>600</v>
      </c>
      <c r="L230" s="13">
        <v>700</v>
      </c>
      <c r="M230" s="18" t="s">
        <v>737</v>
      </c>
      <c r="N230" s="19" t="s">
        <v>661</v>
      </c>
      <c r="AA230" t="s">
        <v>1094</v>
      </c>
      <c r="AB230" s="22" t="str">
        <f t="shared" si="3"/>
        <v>Two Worlds, Two Hands &amp; Egelhoff (Magnums) - In Bond</v>
      </c>
    </row>
    <row r="231" spans="1:28" ht="30" customHeight="1" x14ac:dyDescent="0.25">
      <c r="A231" s="12">
        <v>229</v>
      </c>
      <c r="B231" s="12">
        <v>2006</v>
      </c>
      <c r="C231" s="12"/>
      <c r="D231" s="12" t="s">
        <v>5</v>
      </c>
      <c r="E231" s="23" t="s">
        <v>604</v>
      </c>
      <c r="F231" s="15" t="s">
        <v>722</v>
      </c>
      <c r="G231" s="12" t="s">
        <v>42</v>
      </c>
      <c r="H231" s="12">
        <v>6</v>
      </c>
      <c r="I231" s="12" t="s">
        <v>1</v>
      </c>
      <c r="J231" s="12" t="s">
        <v>0</v>
      </c>
      <c r="K231" s="13">
        <v>600</v>
      </c>
      <c r="L231" s="13">
        <v>700</v>
      </c>
      <c r="M231" s="18" t="s">
        <v>737</v>
      </c>
      <c r="N231" s="19" t="s">
        <v>661</v>
      </c>
      <c r="AA231" t="s">
        <v>1095</v>
      </c>
      <c r="AB231" s="22" t="str">
        <f t="shared" si="3"/>
        <v>Two Worlds, Two Hands &amp; Egelhoff (Magnums) - In Bond</v>
      </c>
    </row>
    <row r="232" spans="1:28" ht="30" customHeight="1" x14ac:dyDescent="0.25">
      <c r="A232" s="12">
        <v>230</v>
      </c>
      <c r="B232" s="12">
        <v>2006</v>
      </c>
      <c r="C232" s="12"/>
      <c r="D232" s="12" t="s">
        <v>5</v>
      </c>
      <c r="E232" s="23" t="s">
        <v>604</v>
      </c>
      <c r="F232" s="15" t="s">
        <v>722</v>
      </c>
      <c r="G232" s="12" t="s">
        <v>42</v>
      </c>
      <c r="H232" s="12">
        <v>6</v>
      </c>
      <c r="I232" s="12" t="s">
        <v>1</v>
      </c>
      <c r="J232" s="12" t="s">
        <v>0</v>
      </c>
      <c r="K232" s="13">
        <v>600</v>
      </c>
      <c r="L232" s="13">
        <v>700</v>
      </c>
      <c r="M232" s="18" t="s">
        <v>737</v>
      </c>
      <c r="N232" s="19" t="s">
        <v>661</v>
      </c>
      <c r="AA232" t="s">
        <v>1096</v>
      </c>
      <c r="AB232" s="22" t="str">
        <f t="shared" si="3"/>
        <v>Two Worlds, Two Hands &amp; Egelhoff (Magnums) - In Bond</v>
      </c>
    </row>
    <row r="233" spans="1:28" ht="30" customHeight="1" x14ac:dyDescent="0.25">
      <c r="A233" s="12">
        <v>231</v>
      </c>
      <c r="B233" s="12">
        <v>2006</v>
      </c>
      <c r="C233" s="12" t="s">
        <v>24</v>
      </c>
      <c r="D233" s="12" t="s">
        <v>5</v>
      </c>
      <c r="E233" s="23" t="s">
        <v>605</v>
      </c>
      <c r="F233" s="15" t="s">
        <v>723</v>
      </c>
      <c r="G233" s="12" t="s">
        <v>2</v>
      </c>
      <c r="H233" s="12">
        <v>12</v>
      </c>
      <c r="I233" s="12" t="s">
        <v>1</v>
      </c>
      <c r="J233" s="12" t="s">
        <v>0</v>
      </c>
      <c r="K233" s="13">
        <v>240</v>
      </c>
      <c r="L233" s="13">
        <v>340</v>
      </c>
      <c r="M233" s="18" t="s">
        <v>848</v>
      </c>
      <c r="N233" s="19" t="s">
        <v>661</v>
      </c>
      <c r="AA233" t="s">
        <v>1097</v>
      </c>
      <c r="AB233" s="22" t="str">
        <f t="shared" si="3"/>
        <v>Torbreck, The Struie, Barossa - In Bond</v>
      </c>
    </row>
    <row r="234" spans="1:28" ht="30" customHeight="1" x14ac:dyDescent="0.25">
      <c r="A234" s="12">
        <v>232</v>
      </c>
      <c r="B234" s="12">
        <v>2006</v>
      </c>
      <c r="C234" s="12" t="s">
        <v>24</v>
      </c>
      <c r="D234" s="12" t="s">
        <v>5</v>
      </c>
      <c r="E234" s="23" t="s">
        <v>605</v>
      </c>
      <c r="F234" s="15" t="s">
        <v>723</v>
      </c>
      <c r="G234" s="12" t="s">
        <v>2</v>
      </c>
      <c r="H234" s="12">
        <v>12</v>
      </c>
      <c r="I234" s="12" t="s">
        <v>1</v>
      </c>
      <c r="J234" s="12" t="s">
        <v>0</v>
      </c>
      <c r="K234" s="13">
        <v>240</v>
      </c>
      <c r="L234" s="13">
        <v>340</v>
      </c>
      <c r="M234" s="18" t="s">
        <v>848</v>
      </c>
      <c r="N234" s="19" t="s">
        <v>661</v>
      </c>
      <c r="AA234" t="s">
        <v>1098</v>
      </c>
      <c r="AB234" s="22" t="str">
        <f t="shared" si="3"/>
        <v>Torbreck, The Struie, Barossa - In Bond</v>
      </c>
    </row>
    <row r="235" spans="1:28" ht="30" customHeight="1" x14ac:dyDescent="0.25">
      <c r="A235" s="12">
        <v>233</v>
      </c>
      <c r="B235" s="12">
        <v>2006</v>
      </c>
      <c r="C235" s="12" t="s">
        <v>24</v>
      </c>
      <c r="D235" s="12" t="s">
        <v>5</v>
      </c>
      <c r="E235" s="23" t="s">
        <v>606</v>
      </c>
      <c r="F235" s="15" t="s">
        <v>486</v>
      </c>
      <c r="G235" s="12" t="s">
        <v>2</v>
      </c>
      <c r="H235" s="12">
        <v>6</v>
      </c>
      <c r="I235" s="12" t="s">
        <v>1</v>
      </c>
      <c r="J235" s="12" t="s">
        <v>0</v>
      </c>
      <c r="K235" s="13">
        <v>150</v>
      </c>
      <c r="L235" s="13">
        <v>200</v>
      </c>
      <c r="M235" s="18" t="s">
        <v>737</v>
      </c>
      <c r="N235" s="19" t="s">
        <v>661</v>
      </c>
      <c r="AA235" t="s">
        <v>1099</v>
      </c>
      <c r="AB235" s="22" t="str">
        <f t="shared" si="3"/>
        <v>d'Arenberg, The Dead Arm Shiraz, McLaren Vale - In Bond</v>
      </c>
    </row>
    <row r="236" spans="1:28" ht="30" customHeight="1" x14ac:dyDescent="0.25">
      <c r="A236" s="12">
        <v>234</v>
      </c>
      <c r="B236" s="12">
        <v>2006</v>
      </c>
      <c r="C236" s="12" t="s">
        <v>24</v>
      </c>
      <c r="D236" s="12" t="s">
        <v>5</v>
      </c>
      <c r="E236" s="23" t="s">
        <v>607</v>
      </c>
      <c r="F236" s="15" t="s">
        <v>724</v>
      </c>
      <c r="G236" s="12" t="s">
        <v>42</v>
      </c>
      <c r="H236" s="12">
        <v>5</v>
      </c>
      <c r="I236" s="12" t="s">
        <v>1</v>
      </c>
      <c r="J236" s="12" t="s">
        <v>0</v>
      </c>
      <c r="K236" s="13">
        <v>140</v>
      </c>
      <c r="L236" s="13">
        <v>170</v>
      </c>
      <c r="M236" s="18" t="s">
        <v>737</v>
      </c>
      <c r="N236" s="19" t="s">
        <v>661</v>
      </c>
      <c r="AA236" t="s">
        <v>1100</v>
      </c>
      <c r="AB236" s="22" t="str">
        <f t="shared" si="3"/>
        <v>Shirvington, Cabernet Sauvignon, McLaren Vale (Magnums) - In Bond</v>
      </c>
    </row>
    <row r="237" spans="1:28" ht="30" customHeight="1" x14ac:dyDescent="0.25">
      <c r="A237" s="12">
        <v>235</v>
      </c>
      <c r="B237" s="12">
        <v>2006</v>
      </c>
      <c r="C237" s="12" t="s">
        <v>24</v>
      </c>
      <c r="D237" s="12" t="s">
        <v>5</v>
      </c>
      <c r="E237" s="23" t="s">
        <v>608</v>
      </c>
      <c r="F237" s="15" t="s">
        <v>725</v>
      </c>
      <c r="G237" s="12" t="s">
        <v>2</v>
      </c>
      <c r="H237" s="12">
        <v>12</v>
      </c>
      <c r="I237" s="12" t="s">
        <v>1</v>
      </c>
      <c r="J237" s="12" t="s">
        <v>0</v>
      </c>
      <c r="K237" s="13">
        <v>130</v>
      </c>
      <c r="L237" s="13">
        <v>160</v>
      </c>
      <c r="M237" s="18" t="s">
        <v>848</v>
      </c>
      <c r="N237" s="19" t="s">
        <v>661</v>
      </c>
      <c r="AA237" t="s">
        <v>1101</v>
      </c>
      <c r="AB237" s="22" t="str">
        <f t="shared" si="3"/>
        <v>Kaesler, The Bogan, Barossa Valley - In Bond</v>
      </c>
    </row>
    <row r="238" spans="1:28" ht="30" customHeight="1" x14ac:dyDescent="0.25">
      <c r="A238" s="12">
        <v>236</v>
      </c>
      <c r="B238" s="12">
        <v>2006</v>
      </c>
      <c r="C238" s="12" t="s">
        <v>24</v>
      </c>
      <c r="D238" s="12" t="s">
        <v>5</v>
      </c>
      <c r="E238" s="23" t="s">
        <v>609</v>
      </c>
      <c r="F238" s="15" t="s">
        <v>724</v>
      </c>
      <c r="G238" s="12" t="s">
        <v>2</v>
      </c>
      <c r="H238" s="12">
        <v>12</v>
      </c>
      <c r="I238" s="12" t="s">
        <v>1</v>
      </c>
      <c r="J238" s="12" t="s">
        <v>0</v>
      </c>
      <c r="K238" s="13">
        <v>120</v>
      </c>
      <c r="L238" s="13">
        <v>160</v>
      </c>
      <c r="M238" s="18" t="s">
        <v>848</v>
      </c>
      <c r="N238" s="19" t="s">
        <v>661</v>
      </c>
      <c r="AA238" t="s">
        <v>1102</v>
      </c>
      <c r="AB238" s="22" t="str">
        <f t="shared" si="3"/>
        <v>Shirvington, Cabernet Sauvignon, McLaren Vale - In Bond</v>
      </c>
    </row>
    <row r="239" spans="1:28" ht="30" customHeight="1" x14ac:dyDescent="0.25">
      <c r="A239" s="12">
        <v>237</v>
      </c>
      <c r="B239" s="12">
        <v>2006</v>
      </c>
      <c r="C239" s="12" t="s">
        <v>24</v>
      </c>
      <c r="D239" s="12" t="s">
        <v>5</v>
      </c>
      <c r="E239" s="23" t="s">
        <v>610</v>
      </c>
      <c r="F239" s="15" t="s">
        <v>724</v>
      </c>
      <c r="G239" s="12" t="s">
        <v>2</v>
      </c>
      <c r="H239" s="12">
        <v>12</v>
      </c>
      <c r="I239" s="12" t="s">
        <v>1</v>
      </c>
      <c r="J239" s="12" t="s">
        <v>0</v>
      </c>
      <c r="K239" s="13">
        <v>120</v>
      </c>
      <c r="L239" s="13">
        <v>160</v>
      </c>
      <c r="M239" s="18" t="s">
        <v>848</v>
      </c>
      <c r="N239" s="19" t="s">
        <v>661</v>
      </c>
      <c r="AA239" t="s">
        <v>1103</v>
      </c>
      <c r="AB239" s="22" t="str">
        <f t="shared" si="3"/>
        <v>Shirvington, Shiraz, McLaren Vale - In Bond</v>
      </c>
    </row>
    <row r="240" spans="1:28" ht="30" customHeight="1" x14ac:dyDescent="0.25">
      <c r="A240" s="12">
        <v>238</v>
      </c>
      <c r="B240" s="12">
        <v>2007</v>
      </c>
      <c r="C240" s="12" t="s">
        <v>24</v>
      </c>
      <c r="D240" s="12" t="s">
        <v>5</v>
      </c>
      <c r="E240" s="23" t="s">
        <v>600</v>
      </c>
      <c r="F240" s="15" t="s">
        <v>719</v>
      </c>
      <c r="G240" s="12" t="s">
        <v>2</v>
      </c>
      <c r="H240" s="12">
        <v>6</v>
      </c>
      <c r="I240" s="12" t="s">
        <v>28</v>
      </c>
      <c r="J240" s="12" t="s">
        <v>0</v>
      </c>
      <c r="K240" s="13">
        <v>1200</v>
      </c>
      <c r="L240" s="13">
        <v>1500</v>
      </c>
      <c r="M240" s="18" t="s">
        <v>852</v>
      </c>
      <c r="N240" s="19"/>
      <c r="AA240" t="s">
        <v>1104</v>
      </c>
      <c r="AB240" s="22" t="str">
        <f t="shared" si="3"/>
        <v>Chris Ringland, Shiraz Dry Grown Ranges, Barossa Valley - In Bond</v>
      </c>
    </row>
    <row r="241" spans="1:28" ht="30" customHeight="1" x14ac:dyDescent="0.25">
      <c r="A241" s="12">
        <v>239</v>
      </c>
      <c r="B241" s="12">
        <v>2007</v>
      </c>
      <c r="C241" s="12" t="s">
        <v>24</v>
      </c>
      <c r="D241" s="12" t="s">
        <v>5</v>
      </c>
      <c r="E241" s="23" t="s">
        <v>611</v>
      </c>
      <c r="F241" s="15" t="s">
        <v>726</v>
      </c>
      <c r="G241" s="12" t="s">
        <v>2</v>
      </c>
      <c r="H241" s="12">
        <v>3</v>
      </c>
      <c r="I241" s="12" t="s">
        <v>16</v>
      </c>
      <c r="J241" s="12" t="s">
        <v>0</v>
      </c>
      <c r="K241" s="13">
        <v>200</v>
      </c>
      <c r="L241" s="13">
        <v>260</v>
      </c>
      <c r="M241" s="18" t="s">
        <v>853</v>
      </c>
      <c r="N241" s="19"/>
      <c r="AA241" t="s">
        <v>1105</v>
      </c>
      <c r="AB241" s="22" t="str">
        <f t="shared" si="3"/>
        <v xml:space="preserve">Clarendon Hills, Astralis, South Australia - In Bond </v>
      </c>
    </row>
    <row r="242" spans="1:28" ht="30" customHeight="1" x14ac:dyDescent="0.25">
      <c r="A242" s="12">
        <v>240</v>
      </c>
      <c r="B242" s="12">
        <v>2007</v>
      </c>
      <c r="C242" s="12" t="s">
        <v>24</v>
      </c>
      <c r="D242" s="12" t="s">
        <v>5</v>
      </c>
      <c r="E242" s="23" t="s">
        <v>612</v>
      </c>
      <c r="F242" s="15" t="s">
        <v>720</v>
      </c>
      <c r="G242" s="12" t="s">
        <v>2</v>
      </c>
      <c r="H242" s="12">
        <v>12</v>
      </c>
      <c r="I242" s="12" t="s">
        <v>1</v>
      </c>
      <c r="J242" s="12" t="s">
        <v>0</v>
      </c>
      <c r="K242" s="13">
        <v>300</v>
      </c>
      <c r="L242" s="13">
        <v>400</v>
      </c>
      <c r="M242" s="18" t="s">
        <v>854</v>
      </c>
      <c r="N242" s="19" t="s">
        <v>661</v>
      </c>
      <c r="AA242" t="s">
        <v>1106</v>
      </c>
      <c r="AB242" s="22" t="str">
        <f t="shared" si="3"/>
        <v>Two Hands, Ares, Barossa Valley - In Bond</v>
      </c>
    </row>
    <row r="243" spans="1:28" ht="30" customHeight="1" x14ac:dyDescent="0.25">
      <c r="A243" s="12">
        <v>241</v>
      </c>
      <c r="B243" s="12">
        <v>2008</v>
      </c>
      <c r="C243" s="12"/>
      <c r="D243" s="12" t="s">
        <v>5</v>
      </c>
      <c r="E243" s="23" t="s">
        <v>604</v>
      </c>
      <c r="F243" s="15" t="s">
        <v>722</v>
      </c>
      <c r="G243" s="12" t="s">
        <v>42</v>
      </c>
      <c r="H243" s="12">
        <v>6</v>
      </c>
      <c r="I243" s="12" t="s">
        <v>1</v>
      </c>
      <c r="J243" s="12" t="s">
        <v>0</v>
      </c>
      <c r="K243" s="13">
        <v>600</v>
      </c>
      <c r="L243" s="13">
        <v>900</v>
      </c>
      <c r="M243" s="18" t="s">
        <v>855</v>
      </c>
      <c r="N243" s="19" t="s">
        <v>661</v>
      </c>
      <c r="AA243" t="s">
        <v>1107</v>
      </c>
      <c r="AB243" s="22" t="str">
        <f t="shared" si="3"/>
        <v>Two Worlds, Two Hands &amp; Egelhoff (Magnums) - In Bond</v>
      </c>
    </row>
    <row r="244" spans="1:28" ht="30" customHeight="1" x14ac:dyDescent="0.25">
      <c r="A244" s="12">
        <v>242</v>
      </c>
      <c r="B244" s="12">
        <v>2008</v>
      </c>
      <c r="C244" s="12"/>
      <c r="D244" s="12" t="s">
        <v>5</v>
      </c>
      <c r="E244" s="23" t="s">
        <v>604</v>
      </c>
      <c r="F244" s="15" t="s">
        <v>722</v>
      </c>
      <c r="G244" s="12" t="s">
        <v>42</v>
      </c>
      <c r="H244" s="12">
        <v>6</v>
      </c>
      <c r="I244" s="12" t="s">
        <v>1</v>
      </c>
      <c r="J244" s="12" t="s">
        <v>0</v>
      </c>
      <c r="K244" s="13">
        <v>600</v>
      </c>
      <c r="L244" s="13">
        <v>900</v>
      </c>
      <c r="M244" s="18" t="s">
        <v>855</v>
      </c>
      <c r="N244" s="19" t="s">
        <v>661</v>
      </c>
      <c r="AA244" t="s">
        <v>1108</v>
      </c>
      <c r="AB244" s="22" t="str">
        <f t="shared" si="3"/>
        <v>Two Worlds, Two Hands &amp; Egelhoff (Magnums) - In Bond</v>
      </c>
    </row>
    <row r="245" spans="1:28" ht="30" customHeight="1" x14ac:dyDescent="0.25">
      <c r="A245" s="12">
        <v>243</v>
      </c>
      <c r="B245" s="12">
        <v>2008</v>
      </c>
      <c r="C245" s="12" t="s">
        <v>24</v>
      </c>
      <c r="D245" s="12" t="s">
        <v>5</v>
      </c>
      <c r="E245" s="23" t="s">
        <v>612</v>
      </c>
      <c r="F245" s="15" t="s">
        <v>720</v>
      </c>
      <c r="G245" s="12" t="s">
        <v>2</v>
      </c>
      <c r="H245" s="12">
        <v>12</v>
      </c>
      <c r="I245" s="12" t="s">
        <v>16</v>
      </c>
      <c r="J245" s="12" t="s">
        <v>0</v>
      </c>
      <c r="K245" s="13">
        <v>300</v>
      </c>
      <c r="L245" s="13">
        <v>400</v>
      </c>
      <c r="M245" s="18" t="s">
        <v>761</v>
      </c>
      <c r="N245" s="19" t="s">
        <v>661</v>
      </c>
      <c r="AA245" t="s">
        <v>1109</v>
      </c>
      <c r="AB245" s="22" t="str">
        <f t="shared" si="3"/>
        <v>Two Hands, Ares, Barossa Valley - In Bond</v>
      </c>
    </row>
    <row r="246" spans="1:28" ht="30" customHeight="1" x14ac:dyDescent="0.25">
      <c r="A246" s="12">
        <v>244</v>
      </c>
      <c r="B246" s="12">
        <v>2008</v>
      </c>
      <c r="C246" s="12" t="s">
        <v>24</v>
      </c>
      <c r="D246" s="12" t="s">
        <v>5</v>
      </c>
      <c r="E246" s="23" t="s">
        <v>613</v>
      </c>
      <c r="F246" s="15" t="s">
        <v>720</v>
      </c>
      <c r="G246" s="12" t="s">
        <v>2</v>
      </c>
      <c r="H246" s="12">
        <v>12</v>
      </c>
      <c r="I246" s="12" t="s">
        <v>1</v>
      </c>
      <c r="J246" s="12" t="s">
        <v>0</v>
      </c>
      <c r="K246" s="13">
        <v>280</v>
      </c>
      <c r="L246" s="13">
        <v>360</v>
      </c>
      <c r="M246" s="18" t="s">
        <v>848</v>
      </c>
      <c r="N246" s="19" t="s">
        <v>661</v>
      </c>
      <c r="AA246" t="s">
        <v>1110</v>
      </c>
      <c r="AB246" s="22" t="str">
        <f t="shared" si="3"/>
        <v>Two Hands, Zippy's Block Shiraz, Barossa Valley - In Bond</v>
      </c>
    </row>
    <row r="247" spans="1:28" ht="30" customHeight="1" x14ac:dyDescent="0.25">
      <c r="A247" s="12">
        <v>245</v>
      </c>
      <c r="B247" s="12">
        <v>2008</v>
      </c>
      <c r="C247" s="12" t="s">
        <v>24</v>
      </c>
      <c r="D247" s="12" t="s">
        <v>5</v>
      </c>
      <c r="E247" s="23" t="s">
        <v>613</v>
      </c>
      <c r="F247" s="15" t="s">
        <v>720</v>
      </c>
      <c r="G247" s="12" t="s">
        <v>2</v>
      </c>
      <c r="H247" s="12">
        <v>12</v>
      </c>
      <c r="I247" s="12" t="s">
        <v>1</v>
      </c>
      <c r="J247" s="12" t="s">
        <v>0</v>
      </c>
      <c r="K247" s="13">
        <v>280</v>
      </c>
      <c r="L247" s="13">
        <v>360</v>
      </c>
      <c r="M247" s="18" t="s">
        <v>848</v>
      </c>
      <c r="N247" s="19" t="s">
        <v>661</v>
      </c>
      <c r="AA247" t="s">
        <v>1111</v>
      </c>
      <c r="AB247" s="22" t="str">
        <f t="shared" si="3"/>
        <v>Two Hands, Zippy's Block Shiraz, Barossa Valley - In Bond</v>
      </c>
    </row>
    <row r="248" spans="1:28" ht="30" customHeight="1" x14ac:dyDescent="0.25">
      <c r="A248" s="12">
        <v>246</v>
      </c>
      <c r="B248" s="12">
        <v>2008</v>
      </c>
      <c r="C248" s="12" t="s">
        <v>24</v>
      </c>
      <c r="D248" s="12" t="s">
        <v>5</v>
      </c>
      <c r="E248" s="23" t="s">
        <v>614</v>
      </c>
      <c r="F248" s="15" t="s">
        <v>720</v>
      </c>
      <c r="G248" s="12" t="s">
        <v>2</v>
      </c>
      <c r="H248" s="12">
        <v>12</v>
      </c>
      <c r="I248" s="12" t="s">
        <v>1</v>
      </c>
      <c r="J248" s="12" t="s">
        <v>0</v>
      </c>
      <c r="K248" s="13">
        <v>200</v>
      </c>
      <c r="L248" s="13">
        <v>300</v>
      </c>
      <c r="M248" s="18" t="s">
        <v>848</v>
      </c>
      <c r="N248" s="19" t="s">
        <v>661</v>
      </c>
      <c r="AA248" t="s">
        <v>1112</v>
      </c>
      <c r="AB248" s="22" t="str">
        <f t="shared" si="3"/>
        <v>Two Hands, Coach House Block Shiraz, Barossa Valley - In Bond</v>
      </c>
    </row>
    <row r="249" spans="1:28" ht="30" customHeight="1" x14ac:dyDescent="0.25">
      <c r="A249" s="12">
        <v>247</v>
      </c>
      <c r="B249" s="12">
        <v>2008</v>
      </c>
      <c r="C249" s="12" t="s">
        <v>24</v>
      </c>
      <c r="D249" s="12" t="s">
        <v>5</v>
      </c>
      <c r="E249" s="23" t="s">
        <v>614</v>
      </c>
      <c r="F249" s="15" t="s">
        <v>720</v>
      </c>
      <c r="G249" s="12" t="s">
        <v>2</v>
      </c>
      <c r="H249" s="12">
        <v>12</v>
      </c>
      <c r="I249" s="12" t="s">
        <v>1</v>
      </c>
      <c r="J249" s="12" t="s">
        <v>0</v>
      </c>
      <c r="K249" s="13">
        <v>200</v>
      </c>
      <c r="L249" s="13">
        <v>300</v>
      </c>
      <c r="M249" s="18" t="s">
        <v>848</v>
      </c>
      <c r="N249" s="19" t="s">
        <v>661</v>
      </c>
      <c r="AA249" t="s">
        <v>1113</v>
      </c>
      <c r="AB249" s="22" t="str">
        <f t="shared" si="3"/>
        <v>Two Hands, Coach House Block Shiraz, Barossa Valley - In Bond</v>
      </c>
    </row>
    <row r="250" spans="1:28" ht="30" customHeight="1" x14ac:dyDescent="0.25">
      <c r="A250" s="12">
        <v>248</v>
      </c>
      <c r="B250" s="12">
        <v>2008</v>
      </c>
      <c r="C250" s="12" t="s">
        <v>24</v>
      </c>
      <c r="D250" s="12" t="s">
        <v>5</v>
      </c>
      <c r="E250" s="23" t="s">
        <v>615</v>
      </c>
      <c r="F250" s="15" t="s">
        <v>720</v>
      </c>
      <c r="G250" s="12" t="s">
        <v>2</v>
      </c>
      <c r="H250" s="12">
        <v>6</v>
      </c>
      <c r="I250" s="12" t="s">
        <v>1</v>
      </c>
      <c r="J250" s="12" t="s">
        <v>0</v>
      </c>
      <c r="K250" s="13">
        <v>150</v>
      </c>
      <c r="L250" s="13">
        <v>200</v>
      </c>
      <c r="M250" s="18" t="s">
        <v>737</v>
      </c>
      <c r="N250" s="19" t="s">
        <v>661</v>
      </c>
      <c r="AA250" t="s">
        <v>1114</v>
      </c>
      <c r="AB250" s="22" t="str">
        <f t="shared" si="3"/>
        <v>Two Hands, Zippy's Block Amarone Shiraz, Barossa Valley - In Bond</v>
      </c>
    </row>
    <row r="251" spans="1:28" ht="30" customHeight="1" x14ac:dyDescent="0.25">
      <c r="A251" s="12">
        <v>249</v>
      </c>
      <c r="B251" s="12">
        <v>2008</v>
      </c>
      <c r="C251" s="12" t="s">
        <v>24</v>
      </c>
      <c r="D251" s="12" t="s">
        <v>5</v>
      </c>
      <c r="E251" s="23" t="s">
        <v>616</v>
      </c>
      <c r="F251" s="15" t="s">
        <v>720</v>
      </c>
      <c r="G251" s="12" t="s">
        <v>2</v>
      </c>
      <c r="H251" s="12">
        <v>12</v>
      </c>
      <c r="I251" s="12" t="s">
        <v>1</v>
      </c>
      <c r="J251" s="12" t="s">
        <v>0</v>
      </c>
      <c r="K251" s="13">
        <v>140</v>
      </c>
      <c r="L251" s="13">
        <v>200</v>
      </c>
      <c r="M251" s="18" t="s">
        <v>848</v>
      </c>
      <c r="N251" s="19" t="s">
        <v>661</v>
      </c>
      <c r="AA251" t="s">
        <v>1115</v>
      </c>
      <c r="AB251" s="22" t="str">
        <f t="shared" si="3"/>
        <v>Two Hands, Lily's Garden Shiraz, McLaren Vale - In Bond</v>
      </c>
    </row>
    <row r="252" spans="1:28" ht="30" customHeight="1" x14ac:dyDescent="0.25">
      <c r="A252" s="12">
        <v>250</v>
      </c>
      <c r="B252" s="12">
        <v>2008</v>
      </c>
      <c r="C252" s="12" t="s">
        <v>24</v>
      </c>
      <c r="D252" s="12" t="s">
        <v>5</v>
      </c>
      <c r="E252" s="23" t="s">
        <v>616</v>
      </c>
      <c r="F252" s="15" t="s">
        <v>720</v>
      </c>
      <c r="G252" s="12" t="s">
        <v>2</v>
      </c>
      <c r="H252" s="12">
        <v>12</v>
      </c>
      <c r="I252" s="12" t="s">
        <v>1</v>
      </c>
      <c r="J252" s="12" t="s">
        <v>0</v>
      </c>
      <c r="K252" s="13">
        <v>140</v>
      </c>
      <c r="L252" s="13">
        <v>200</v>
      </c>
      <c r="M252" s="18" t="s">
        <v>848</v>
      </c>
      <c r="N252" s="19" t="s">
        <v>661</v>
      </c>
      <c r="AA252" t="s">
        <v>1116</v>
      </c>
      <c r="AB252" s="22" t="str">
        <f t="shared" si="3"/>
        <v>Two Hands, Lily's Garden Shiraz, McLaren Vale - In Bond</v>
      </c>
    </row>
    <row r="253" spans="1:28" ht="30" customHeight="1" x14ac:dyDescent="0.25">
      <c r="A253" s="12">
        <v>251</v>
      </c>
      <c r="B253" s="12">
        <v>2008</v>
      </c>
      <c r="C253" s="12" t="s">
        <v>24</v>
      </c>
      <c r="D253" s="12" t="s">
        <v>5</v>
      </c>
      <c r="E253" s="23" t="s">
        <v>616</v>
      </c>
      <c r="F253" s="15" t="s">
        <v>720</v>
      </c>
      <c r="G253" s="12" t="s">
        <v>2</v>
      </c>
      <c r="H253" s="12">
        <v>12</v>
      </c>
      <c r="I253" s="12" t="s">
        <v>1</v>
      </c>
      <c r="J253" s="12" t="s">
        <v>0</v>
      </c>
      <c r="K253" s="13">
        <v>140</v>
      </c>
      <c r="L253" s="13">
        <v>200</v>
      </c>
      <c r="M253" s="18" t="s">
        <v>848</v>
      </c>
      <c r="N253" s="19" t="s">
        <v>661</v>
      </c>
      <c r="AA253" t="s">
        <v>1117</v>
      </c>
      <c r="AB253" s="22" t="str">
        <f t="shared" si="3"/>
        <v>Two Hands, Lily's Garden Shiraz, McLaren Vale - In Bond</v>
      </c>
    </row>
    <row r="254" spans="1:28" ht="30" customHeight="1" x14ac:dyDescent="0.25">
      <c r="A254" s="12">
        <v>252</v>
      </c>
      <c r="B254" s="12">
        <v>2008</v>
      </c>
      <c r="C254" s="12" t="s">
        <v>24</v>
      </c>
      <c r="D254" s="12" t="s">
        <v>5</v>
      </c>
      <c r="E254" s="23" t="s">
        <v>617</v>
      </c>
      <c r="F254" s="15" t="s">
        <v>720</v>
      </c>
      <c r="G254" s="12" t="s">
        <v>2</v>
      </c>
      <c r="H254" s="12">
        <v>12</v>
      </c>
      <c r="I254" s="12" t="s">
        <v>1</v>
      </c>
      <c r="J254" s="12" t="s">
        <v>0</v>
      </c>
      <c r="K254" s="13">
        <v>140</v>
      </c>
      <c r="L254" s="13">
        <v>200</v>
      </c>
      <c r="M254" s="18" t="s">
        <v>848</v>
      </c>
      <c r="N254" s="19" t="s">
        <v>661</v>
      </c>
      <c r="AA254" t="s">
        <v>1118</v>
      </c>
      <c r="AB254" s="22" t="str">
        <f t="shared" si="3"/>
        <v>Two Hands, Barneys Block Shiraz, McLaren Vale - In Bond</v>
      </c>
    </row>
    <row r="255" spans="1:28" ht="30" customHeight="1" x14ac:dyDescent="0.25">
      <c r="A255" s="12">
        <v>253</v>
      </c>
      <c r="B255" s="12">
        <v>2008</v>
      </c>
      <c r="C255" s="12" t="s">
        <v>24</v>
      </c>
      <c r="D255" s="12" t="s">
        <v>5</v>
      </c>
      <c r="E255" s="23" t="s">
        <v>618</v>
      </c>
      <c r="F255" s="15" t="s">
        <v>720</v>
      </c>
      <c r="G255" s="12" t="s">
        <v>2</v>
      </c>
      <c r="H255" s="12">
        <v>12</v>
      </c>
      <c r="I255" s="12" t="s">
        <v>1</v>
      </c>
      <c r="J255" s="12" t="s">
        <v>0</v>
      </c>
      <c r="K255" s="13">
        <v>120</v>
      </c>
      <c r="L255" s="13">
        <v>180</v>
      </c>
      <c r="M255" s="18" t="s">
        <v>848</v>
      </c>
      <c r="N255" s="19" t="s">
        <v>661</v>
      </c>
      <c r="AA255" t="s">
        <v>1119</v>
      </c>
      <c r="AB255" s="22" t="str">
        <f t="shared" si="3"/>
        <v>Two Hands, Bella's Garden Shiraz, Barossa Valley - In Bond</v>
      </c>
    </row>
    <row r="256" spans="1:28" ht="30" customHeight="1" x14ac:dyDescent="0.25">
      <c r="A256" s="12">
        <v>254</v>
      </c>
      <c r="B256" s="12">
        <v>2009</v>
      </c>
      <c r="C256" s="12" t="s">
        <v>24</v>
      </c>
      <c r="D256" s="12" t="s">
        <v>5</v>
      </c>
      <c r="E256" s="23" t="s">
        <v>613</v>
      </c>
      <c r="F256" s="15" t="s">
        <v>720</v>
      </c>
      <c r="G256" s="12" t="s">
        <v>2</v>
      </c>
      <c r="H256" s="12">
        <v>12</v>
      </c>
      <c r="I256" s="12" t="s">
        <v>1</v>
      </c>
      <c r="J256" s="12" t="s">
        <v>0</v>
      </c>
      <c r="K256" s="13">
        <v>260</v>
      </c>
      <c r="L256" s="13">
        <v>360</v>
      </c>
      <c r="M256" s="18" t="s">
        <v>848</v>
      </c>
      <c r="N256" s="19" t="s">
        <v>661</v>
      </c>
      <c r="AA256" t="s">
        <v>1120</v>
      </c>
      <c r="AB256" s="22" t="str">
        <f t="shared" si="3"/>
        <v>Two Hands, Zippy's Block Shiraz, Barossa Valley - In Bond</v>
      </c>
    </row>
    <row r="257" spans="1:28" ht="30" customHeight="1" x14ac:dyDescent="0.25">
      <c r="A257" s="12">
        <v>255</v>
      </c>
      <c r="B257" s="12">
        <v>2009</v>
      </c>
      <c r="C257" s="12" t="s">
        <v>24</v>
      </c>
      <c r="D257" s="12" t="s">
        <v>5</v>
      </c>
      <c r="E257" s="23" t="s">
        <v>614</v>
      </c>
      <c r="F257" s="15" t="s">
        <v>720</v>
      </c>
      <c r="G257" s="12" t="s">
        <v>2</v>
      </c>
      <c r="H257" s="12">
        <v>12</v>
      </c>
      <c r="I257" s="12" t="s">
        <v>1</v>
      </c>
      <c r="J257" s="12" t="s">
        <v>0</v>
      </c>
      <c r="K257" s="13">
        <v>200</v>
      </c>
      <c r="L257" s="13">
        <v>300</v>
      </c>
      <c r="M257" s="18" t="s">
        <v>848</v>
      </c>
      <c r="N257" s="19" t="s">
        <v>661</v>
      </c>
      <c r="AA257" t="s">
        <v>1121</v>
      </c>
      <c r="AB257" s="22" t="str">
        <f t="shared" si="3"/>
        <v>Two Hands, Coach House Block Shiraz, Barossa Valley - In Bond</v>
      </c>
    </row>
    <row r="258" spans="1:28" ht="30" customHeight="1" x14ac:dyDescent="0.25">
      <c r="A258" s="12">
        <v>256</v>
      </c>
      <c r="B258" s="12">
        <v>2009</v>
      </c>
      <c r="C258" s="12" t="s">
        <v>24</v>
      </c>
      <c r="D258" s="12" t="s">
        <v>5</v>
      </c>
      <c r="E258" s="23" t="s">
        <v>617</v>
      </c>
      <c r="F258" s="15" t="s">
        <v>720</v>
      </c>
      <c r="G258" s="12" t="s">
        <v>2</v>
      </c>
      <c r="H258" s="12">
        <v>12</v>
      </c>
      <c r="I258" s="12" t="s">
        <v>1</v>
      </c>
      <c r="J258" s="12" t="s">
        <v>0</v>
      </c>
      <c r="K258" s="13">
        <v>140</v>
      </c>
      <c r="L258" s="13">
        <v>180</v>
      </c>
      <c r="M258" s="18" t="s">
        <v>848</v>
      </c>
      <c r="N258" s="19" t="s">
        <v>661</v>
      </c>
      <c r="AA258" t="s">
        <v>1122</v>
      </c>
      <c r="AB258" s="22" t="str">
        <f t="shared" si="3"/>
        <v>Two Hands, Barneys Block Shiraz, McLaren Vale - In Bond</v>
      </c>
    </row>
    <row r="259" spans="1:28" ht="30" customHeight="1" x14ac:dyDescent="0.25">
      <c r="A259" s="12">
        <v>257</v>
      </c>
      <c r="B259" s="12">
        <v>2015</v>
      </c>
      <c r="C259" s="12" t="s">
        <v>24</v>
      </c>
      <c r="D259" s="12" t="s">
        <v>5</v>
      </c>
      <c r="E259" s="23" t="s">
        <v>487</v>
      </c>
      <c r="F259" s="15" t="s">
        <v>29</v>
      </c>
      <c r="G259" s="12" t="s">
        <v>2</v>
      </c>
      <c r="H259" s="12">
        <v>3</v>
      </c>
      <c r="I259" s="12" t="s">
        <v>16</v>
      </c>
      <c r="J259" s="12" t="s">
        <v>0</v>
      </c>
      <c r="K259" s="13">
        <v>900</v>
      </c>
      <c r="L259" s="13">
        <v>1100</v>
      </c>
      <c r="M259" s="18" t="s">
        <v>856</v>
      </c>
      <c r="N259" s="19"/>
      <c r="AA259" t="s">
        <v>1123</v>
      </c>
      <c r="AB259" s="22" t="str">
        <f t="shared" ref="AB259:AB322" si="4">HYPERLINK(AA259,E259)</f>
        <v>Henschke, Hill of Grace Vineyard, Eden Valley - In Bond</v>
      </c>
    </row>
    <row r="260" spans="1:28" ht="30" customHeight="1" x14ac:dyDescent="0.25">
      <c r="A260" s="12">
        <v>258</v>
      </c>
      <c r="B260" s="12">
        <v>2016</v>
      </c>
      <c r="C260" s="12" t="s">
        <v>24</v>
      </c>
      <c r="D260" s="12" t="s">
        <v>5</v>
      </c>
      <c r="E260" s="23" t="s">
        <v>488</v>
      </c>
      <c r="F260" s="15" t="s">
        <v>489</v>
      </c>
      <c r="G260" s="12" t="s">
        <v>2</v>
      </c>
      <c r="H260" s="12">
        <v>6</v>
      </c>
      <c r="I260" s="12" t="s">
        <v>1</v>
      </c>
      <c r="J260" s="12" t="s">
        <v>0</v>
      </c>
      <c r="K260" s="13">
        <v>250</v>
      </c>
      <c r="L260" s="13">
        <v>300</v>
      </c>
      <c r="M260" s="18" t="s">
        <v>748</v>
      </c>
      <c r="N260" s="19"/>
      <c r="AA260" t="s">
        <v>1124</v>
      </c>
      <c r="AB260" s="22" t="str">
        <f t="shared" si="4"/>
        <v>Charles Melton, Nine Popes, Barossa Valley - In Bond</v>
      </c>
    </row>
    <row r="261" spans="1:28" ht="30" customHeight="1" x14ac:dyDescent="0.25">
      <c r="A261" s="12">
        <v>259</v>
      </c>
      <c r="B261" s="12">
        <v>1996</v>
      </c>
      <c r="C261" s="12"/>
      <c r="D261" s="12" t="s">
        <v>5</v>
      </c>
      <c r="E261" s="23" t="s">
        <v>619</v>
      </c>
      <c r="F261" s="15"/>
      <c r="G261" s="12" t="s">
        <v>2</v>
      </c>
      <c r="H261" s="12">
        <v>10</v>
      </c>
      <c r="I261" s="12" t="s">
        <v>23</v>
      </c>
      <c r="J261" s="12" t="s">
        <v>22</v>
      </c>
      <c r="K261" s="13">
        <v>150</v>
      </c>
      <c r="L261" s="13">
        <v>200</v>
      </c>
      <c r="M261" s="18" t="s">
        <v>857</v>
      </c>
      <c r="N261" s="19" t="s">
        <v>657</v>
      </c>
      <c r="AA261" t="s">
        <v>1125</v>
      </c>
      <c r="AB261" s="22" t="str">
        <f t="shared" si="4"/>
        <v>Fine Mixed Case of Australian Red</v>
      </c>
    </row>
    <row r="262" spans="1:28" ht="30" customHeight="1" x14ac:dyDescent="0.25">
      <c r="A262" s="12">
        <v>260</v>
      </c>
      <c r="B262" s="12">
        <v>2007</v>
      </c>
      <c r="C262" s="12" t="s">
        <v>24</v>
      </c>
      <c r="D262" s="12" t="s">
        <v>5</v>
      </c>
      <c r="E262" s="23" t="s">
        <v>620</v>
      </c>
      <c r="F262" s="15" t="s">
        <v>727</v>
      </c>
      <c r="G262" s="12" t="s">
        <v>2</v>
      </c>
      <c r="H262" s="12">
        <v>6</v>
      </c>
      <c r="I262" s="12" t="s">
        <v>23</v>
      </c>
      <c r="J262" s="12" t="s">
        <v>0</v>
      </c>
      <c r="K262" s="13">
        <v>140</v>
      </c>
      <c r="L262" s="13">
        <v>180</v>
      </c>
      <c r="M262" s="18" t="s">
        <v>858</v>
      </c>
      <c r="N262" s="19"/>
      <c r="AA262" t="s">
        <v>1126</v>
      </c>
      <c r="AB262" s="22" t="str">
        <f t="shared" si="4"/>
        <v>Clarendon Hills Mixed Case - In Bond</v>
      </c>
    </row>
    <row r="263" spans="1:28" ht="30" customHeight="1" x14ac:dyDescent="0.25">
      <c r="A263" s="12">
        <v>261</v>
      </c>
      <c r="B263" s="12" t="s">
        <v>27</v>
      </c>
      <c r="C263" s="12" t="s">
        <v>24</v>
      </c>
      <c r="D263" s="12" t="s">
        <v>5</v>
      </c>
      <c r="E263" s="23" t="s">
        <v>621</v>
      </c>
      <c r="F263" s="15" t="s">
        <v>720</v>
      </c>
      <c r="G263" s="12" t="s">
        <v>2</v>
      </c>
      <c r="H263" s="12">
        <v>12</v>
      </c>
      <c r="I263" s="12" t="s">
        <v>1</v>
      </c>
      <c r="J263" s="12" t="s">
        <v>0</v>
      </c>
      <c r="K263" s="13">
        <v>280</v>
      </c>
      <c r="L263" s="13">
        <v>360</v>
      </c>
      <c r="M263" s="18" t="s">
        <v>859</v>
      </c>
      <c r="N263" s="19" t="s">
        <v>661</v>
      </c>
      <c r="AA263" t="s">
        <v>1127</v>
      </c>
      <c r="AB263" s="22" t="str">
        <f t="shared" si="4"/>
        <v>2007/2008 Two Hands, Zippy's Block Shiraz, Barossa Valley - In Bond</v>
      </c>
    </row>
    <row r="264" spans="1:28" ht="30" customHeight="1" x14ac:dyDescent="0.25">
      <c r="A264" s="12">
        <v>262</v>
      </c>
      <c r="B264" s="12">
        <v>1992</v>
      </c>
      <c r="C264" s="12" t="s">
        <v>19</v>
      </c>
      <c r="D264" s="12" t="s">
        <v>5</v>
      </c>
      <c r="E264" s="23" t="s">
        <v>490</v>
      </c>
      <c r="F264" s="15" t="s">
        <v>491</v>
      </c>
      <c r="G264" s="12" t="s">
        <v>42</v>
      </c>
      <c r="H264" s="12">
        <v>2</v>
      </c>
      <c r="I264" s="12" t="s">
        <v>23</v>
      </c>
      <c r="J264" s="12" t="s">
        <v>0</v>
      </c>
      <c r="K264" s="13">
        <v>600</v>
      </c>
      <c r="L264" s="13">
        <v>850</v>
      </c>
      <c r="M264" s="18" t="s">
        <v>748</v>
      </c>
      <c r="N264" s="19"/>
      <c r="AA264" t="s">
        <v>1128</v>
      </c>
      <c r="AB264" s="22" t="str">
        <f t="shared" si="4"/>
        <v>Christian Moueix, Dominus Cabernet Sauvignon, Napa Valley (Magnums) - In Bond</v>
      </c>
    </row>
    <row r="265" spans="1:28" ht="30" customHeight="1" x14ac:dyDescent="0.25">
      <c r="A265" s="12">
        <v>263</v>
      </c>
      <c r="B265" s="12">
        <v>2015</v>
      </c>
      <c r="C265" s="12" t="s">
        <v>19</v>
      </c>
      <c r="D265" s="12" t="s">
        <v>5</v>
      </c>
      <c r="E265" s="23" t="s">
        <v>622</v>
      </c>
      <c r="F265" s="15" t="s">
        <v>728</v>
      </c>
      <c r="G265" s="12" t="s">
        <v>2</v>
      </c>
      <c r="H265" s="12">
        <v>6</v>
      </c>
      <c r="I265" s="12" t="s">
        <v>16</v>
      </c>
      <c r="J265" s="12" t="s">
        <v>0</v>
      </c>
      <c r="K265" s="13">
        <v>1100</v>
      </c>
      <c r="L265" s="13">
        <v>1400</v>
      </c>
      <c r="M265" s="18" t="s">
        <v>860</v>
      </c>
      <c r="N265" s="19"/>
      <c r="AA265" t="s">
        <v>1129</v>
      </c>
      <c r="AB265" s="22" t="str">
        <f t="shared" si="4"/>
        <v>Opus One, Napa Valley - In Bond</v>
      </c>
    </row>
    <row r="266" spans="1:28" ht="30" customHeight="1" x14ac:dyDescent="0.25">
      <c r="A266" s="12">
        <v>264</v>
      </c>
      <c r="B266" s="12">
        <v>2015</v>
      </c>
      <c r="C266" s="12" t="s">
        <v>19</v>
      </c>
      <c r="D266" s="12" t="s">
        <v>5</v>
      </c>
      <c r="E266" s="23" t="s">
        <v>623</v>
      </c>
      <c r="F266" s="15" t="s">
        <v>728</v>
      </c>
      <c r="G266" s="12" t="s">
        <v>2</v>
      </c>
      <c r="H266" s="12">
        <v>6</v>
      </c>
      <c r="I266" s="12" t="s">
        <v>16</v>
      </c>
      <c r="J266" s="12" t="s">
        <v>0</v>
      </c>
      <c r="K266" s="13">
        <v>1100</v>
      </c>
      <c r="L266" s="13">
        <v>1400</v>
      </c>
      <c r="M266" s="18" t="s">
        <v>748</v>
      </c>
      <c r="N266" s="19"/>
      <c r="AA266" t="s">
        <v>1130</v>
      </c>
      <c r="AB266" s="22" t="str">
        <f t="shared" si="4"/>
        <v xml:space="preserve">Opus One, Napa Valley - In Bond </v>
      </c>
    </row>
    <row r="267" spans="1:28" ht="30" customHeight="1" x14ac:dyDescent="0.25">
      <c r="A267" s="12">
        <v>265</v>
      </c>
      <c r="B267" s="12" t="s">
        <v>27</v>
      </c>
      <c r="C267" s="12" t="s">
        <v>19</v>
      </c>
      <c r="D267" s="12" t="s">
        <v>5</v>
      </c>
      <c r="E267" s="23" t="s">
        <v>624</v>
      </c>
      <c r="F267" s="15"/>
      <c r="G267" s="12" t="s">
        <v>2</v>
      </c>
      <c r="H267" s="12">
        <v>6</v>
      </c>
      <c r="I267" s="12" t="s">
        <v>23</v>
      </c>
      <c r="J267" s="12" t="s">
        <v>22</v>
      </c>
      <c r="K267" s="13">
        <v>180</v>
      </c>
      <c r="L267" s="13">
        <v>260</v>
      </c>
      <c r="M267" s="18" t="s">
        <v>861</v>
      </c>
      <c r="N267" s="19" t="s">
        <v>657</v>
      </c>
      <c r="AA267" t="s">
        <v>1131</v>
      </c>
      <c r="AB267" s="22" t="str">
        <f t="shared" si="4"/>
        <v>1991/1994 Mixed Lot of La Jota and Viader</v>
      </c>
    </row>
    <row r="268" spans="1:28" ht="30" customHeight="1" x14ac:dyDescent="0.25">
      <c r="A268" s="12">
        <v>266</v>
      </c>
      <c r="B268" s="12">
        <v>2000</v>
      </c>
      <c r="C268" s="12" t="s">
        <v>735</v>
      </c>
      <c r="D268" s="12" t="s">
        <v>5</v>
      </c>
      <c r="E268" s="23" t="s">
        <v>625</v>
      </c>
      <c r="F268" s="15" t="s">
        <v>729</v>
      </c>
      <c r="G268" s="12" t="s">
        <v>2</v>
      </c>
      <c r="H268" s="12">
        <v>12</v>
      </c>
      <c r="I268" s="12" t="s">
        <v>16</v>
      </c>
      <c r="J268" s="12" t="s">
        <v>22</v>
      </c>
      <c r="K268" s="13">
        <v>120</v>
      </c>
      <c r="L268" s="13">
        <v>150</v>
      </c>
      <c r="M268" s="18" t="s">
        <v>492</v>
      </c>
      <c r="N268" s="19"/>
      <c r="AA268" t="s">
        <v>1132</v>
      </c>
      <c r="AB268" s="22" t="str">
        <f t="shared" si="4"/>
        <v>Los Vascos, Grande Reserve, Colchagua Valley</v>
      </c>
    </row>
    <row r="269" spans="1:28" ht="30" customHeight="1" x14ac:dyDescent="0.25">
      <c r="A269" s="12">
        <v>267</v>
      </c>
      <c r="B269" s="12">
        <v>2003</v>
      </c>
      <c r="C269" s="12" t="s">
        <v>493</v>
      </c>
      <c r="D269" s="12" t="s">
        <v>5</v>
      </c>
      <c r="E269" s="23" t="s">
        <v>494</v>
      </c>
      <c r="F269" s="15" t="s">
        <v>495</v>
      </c>
      <c r="G269" s="12" t="s">
        <v>2</v>
      </c>
      <c r="H269" s="12">
        <v>6</v>
      </c>
      <c r="I269" s="12" t="s">
        <v>1</v>
      </c>
      <c r="J269" s="12" t="s">
        <v>0</v>
      </c>
      <c r="K269" s="13">
        <v>100</v>
      </c>
      <c r="L269" s="13">
        <v>130</v>
      </c>
      <c r="M269" s="18" t="s">
        <v>748</v>
      </c>
      <c r="N269" s="19"/>
      <c r="AA269" t="s">
        <v>1133</v>
      </c>
      <c r="AB269" s="22" t="str">
        <f t="shared" si="4"/>
        <v>Clos de Los Siete, Mendoza - In Bond</v>
      </c>
    </row>
    <row r="270" spans="1:28" ht="30" customHeight="1" x14ac:dyDescent="0.25">
      <c r="A270" s="12">
        <v>268</v>
      </c>
      <c r="B270" s="12" t="s">
        <v>27</v>
      </c>
      <c r="C270" s="12"/>
      <c r="D270" s="12"/>
      <c r="E270" s="23" t="s">
        <v>652</v>
      </c>
      <c r="F270" s="15" t="s">
        <v>730</v>
      </c>
      <c r="G270" s="12" t="s">
        <v>662</v>
      </c>
      <c r="H270" s="12">
        <v>0</v>
      </c>
      <c r="I270" s="12" t="s">
        <v>28</v>
      </c>
      <c r="J270" s="12" t="s">
        <v>22</v>
      </c>
      <c r="K270" s="13">
        <v>50</v>
      </c>
      <c r="L270" s="13">
        <v>100</v>
      </c>
      <c r="M270" s="18" t="s">
        <v>862</v>
      </c>
      <c r="N270" s="19"/>
      <c r="AA270" t="s">
        <v>1134</v>
      </c>
      <c r="AB270" s="22" t="str">
        <f t="shared" si="4"/>
        <v>Riedel Sommelier Range Tasting Set</v>
      </c>
    </row>
    <row r="271" spans="1:28" ht="30" customHeight="1" x14ac:dyDescent="0.25">
      <c r="A271" s="12">
        <v>269</v>
      </c>
      <c r="B271" s="12" t="s">
        <v>27</v>
      </c>
      <c r="C271" s="12"/>
      <c r="D271" s="12"/>
      <c r="E271" s="23" t="s">
        <v>653</v>
      </c>
      <c r="F271" s="15" t="s">
        <v>730</v>
      </c>
      <c r="G271" s="12" t="s">
        <v>662</v>
      </c>
      <c r="H271" s="12">
        <v>0</v>
      </c>
      <c r="I271" s="12" t="s">
        <v>1</v>
      </c>
      <c r="J271" s="12" t="s">
        <v>22</v>
      </c>
      <c r="K271" s="13">
        <v>50</v>
      </c>
      <c r="L271" s="13">
        <v>80</v>
      </c>
      <c r="M271" s="18" t="s">
        <v>863</v>
      </c>
      <c r="N271" s="19"/>
      <c r="AA271" t="s">
        <v>1135</v>
      </c>
      <c r="AB271" s="22" t="str">
        <f t="shared" si="4"/>
        <v>Riedel Vinum Range Chardonnay/Viognier Glasses (Set of 6)</v>
      </c>
    </row>
    <row r="272" spans="1:28" ht="30" customHeight="1" x14ac:dyDescent="0.25">
      <c r="A272" s="12">
        <v>270</v>
      </c>
      <c r="B272" s="12" t="s">
        <v>27</v>
      </c>
      <c r="C272" s="12"/>
      <c r="D272" s="12"/>
      <c r="E272" s="23" t="s">
        <v>654</v>
      </c>
      <c r="F272" s="15" t="s">
        <v>730</v>
      </c>
      <c r="G272" s="12" t="s">
        <v>662</v>
      </c>
      <c r="H272" s="12">
        <v>0</v>
      </c>
      <c r="I272" s="12" t="s">
        <v>1</v>
      </c>
      <c r="J272" s="12" t="s">
        <v>22</v>
      </c>
      <c r="K272" s="13">
        <v>50</v>
      </c>
      <c r="L272" s="13">
        <v>80</v>
      </c>
      <c r="M272" s="18" t="s">
        <v>864</v>
      </c>
      <c r="N272" s="19"/>
      <c r="AA272" t="s">
        <v>1136</v>
      </c>
      <c r="AB272" s="22" t="str">
        <f t="shared" si="4"/>
        <v>Riedel Sommelier Range Montrachet/Chardonnay Glasses (Set of 4)</v>
      </c>
    </row>
    <row r="273" spans="1:28" ht="30" customHeight="1" x14ac:dyDescent="0.25">
      <c r="A273" s="12">
        <v>271</v>
      </c>
      <c r="B273" s="12" t="s">
        <v>27</v>
      </c>
      <c r="C273" s="12"/>
      <c r="D273" s="12"/>
      <c r="E273" s="23" t="s">
        <v>655</v>
      </c>
      <c r="F273" s="15" t="s">
        <v>730</v>
      </c>
      <c r="G273" s="12" t="s">
        <v>662</v>
      </c>
      <c r="H273" s="12">
        <v>0</v>
      </c>
      <c r="I273" s="12" t="s">
        <v>1</v>
      </c>
      <c r="J273" s="12" t="s">
        <v>22</v>
      </c>
      <c r="K273" s="13">
        <v>50</v>
      </c>
      <c r="L273" s="13">
        <v>80</v>
      </c>
      <c r="M273" s="18" t="s">
        <v>865</v>
      </c>
      <c r="N273" s="19"/>
      <c r="AA273" t="s">
        <v>1137</v>
      </c>
      <c r="AB273" s="22" t="str">
        <f t="shared" si="4"/>
        <v>Riedel Sommelier Range Burgundy Grand Cru Glasses (Set of 2)</v>
      </c>
    </row>
  </sheetData>
  <autoFilter ref="A2:N238" xr:uid="{8A937F9F-7DCA-46C6-B99C-9033DC39E767}"/>
  <mergeCells count="1">
    <mergeCell ref="A1:N1"/>
  </mergeCells>
  <pageMargins left="0.70866141732283472" right="0.70866141732283472" top="0.74803149606299213" bottom="0.74803149606299213" header="0.31496062992125984" footer="0.31496062992125984"/>
  <pageSetup paperSize="9" scale="36" fitToHeight="12"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Concise Lot Listing</vt:lpstr>
      <vt:lpstr>Detailed Lot Listing</vt:lpstr>
      <vt:lpstr>'Concise Lot Listing'!Print_Area</vt:lpstr>
      <vt:lpstr>'Detailed Lot Listing'!Print_Area</vt:lpstr>
      <vt:lpstr>'Concise Lot Listing'!Print_Titles</vt:lpstr>
      <vt:lpstr>'Detailed Lot Listing'!Print_Titles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Kerry Mitchell</cp:lastModifiedBy>
  <cp:lastPrinted>2024-01-17T14:05:14Z</cp:lastPrinted>
  <dcterms:created xsi:type="dcterms:W3CDTF">2024-01-12T11:26:09Z</dcterms:created>
  <dcterms:modified xsi:type="dcterms:W3CDTF">2024-06-17T10:24:28Z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