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M:\2024\Auctions\240423 - Fine Wine 14658\"/>
    </mc:Choice>
  </mc:AlternateContent>
  <xr:revisionPtr revIDLastSave="0" documentId="13_ncr:1_{D2414B14-E259-481B-A630-F739EC3716E2}" xr6:coauthVersionLast="47" xr6:coauthVersionMax="47" xr10:uidLastSave="{00000000-0000-0000-0000-000000000000}"/>
  <bookViews>
    <workbookView xWindow="-28920" yWindow="-120" windowWidth="29040" windowHeight="15840" xr2:uid="{87B5E2AE-8783-442E-9E9A-93360143F383}"/>
  </bookViews>
  <sheets>
    <sheet name="Concise Lot Listing" sheetId="2" r:id="rId1"/>
    <sheet name="Detailed Lot Listing" sheetId="1" r:id="rId2"/>
  </sheets>
  <definedNames>
    <definedName name="_xlnm._FilterDatabase" localSheetId="0" hidden="1">'Concise Lot Listing'!$A$2:$E$386</definedName>
    <definedName name="_xlnm._FilterDatabase" localSheetId="1" hidden="1">'Detailed Lot Listing'!$A$2:$N$386</definedName>
    <definedName name="_xlnm.Print_Area" localSheetId="0">'Concise Lot Listing'!$A$1:$E$385</definedName>
    <definedName name="_xlnm.Print_Area" localSheetId="1">'Detailed Lot Listing'!$A$1:$N$377</definedName>
    <definedName name="_xlnm.Print_Titles" localSheetId="0">'Concise Lot Listing'!$1:$2</definedName>
    <definedName name="_xlnm.Print_Titles" localSheetId="1">'Detailed Lot Listing'!$1:$2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85" i="2" l="1"/>
  <c r="C384" i="2"/>
  <c r="C383" i="2"/>
  <c r="C382" i="2"/>
  <c r="C381" i="2"/>
  <c r="C380" i="2"/>
  <c r="C379" i="2"/>
  <c r="C378" i="2"/>
  <c r="C377" i="2"/>
  <c r="C376" i="2"/>
  <c r="C375" i="2"/>
  <c r="C374" i="2"/>
  <c r="C373" i="2"/>
  <c r="C372" i="2"/>
  <c r="C371" i="2"/>
  <c r="C370" i="2"/>
  <c r="C369" i="2"/>
  <c r="C368" i="2"/>
  <c r="C367" i="2"/>
  <c r="C366" i="2"/>
  <c r="C365" i="2"/>
  <c r="C364" i="2"/>
  <c r="C363" i="2"/>
  <c r="C362" i="2"/>
  <c r="C361" i="2"/>
  <c r="C360" i="2"/>
  <c r="C359" i="2"/>
  <c r="C358" i="2"/>
  <c r="C357" i="2"/>
  <c r="C356" i="2"/>
  <c r="C355" i="2"/>
  <c r="C354" i="2"/>
  <c r="C353" i="2"/>
  <c r="C352" i="2"/>
  <c r="C351" i="2"/>
  <c r="C350" i="2"/>
  <c r="C349" i="2"/>
  <c r="C348" i="2"/>
  <c r="C347" i="2"/>
  <c r="C346" i="2"/>
  <c r="C345" i="2"/>
  <c r="C344" i="2"/>
  <c r="C343" i="2"/>
  <c r="C342" i="2"/>
  <c r="C341" i="2"/>
  <c r="C340" i="2"/>
  <c r="C339" i="2"/>
  <c r="C338" i="2"/>
  <c r="C337" i="2"/>
  <c r="C336"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5" i="2"/>
  <c r="C294" i="2"/>
  <c r="C293" i="2"/>
  <c r="C292" i="2"/>
  <c r="C291" i="2"/>
  <c r="C290" i="2"/>
  <c r="C289" i="2"/>
  <c r="C288" i="2"/>
  <c r="C287" i="2"/>
  <c r="C286" i="2"/>
  <c r="C285" i="2"/>
  <c r="C284" i="2"/>
  <c r="C283" i="2"/>
  <c r="C282" i="2"/>
  <c r="C281" i="2"/>
  <c r="C280" i="2"/>
  <c r="C279" i="2"/>
  <c r="C278" i="2"/>
  <c r="C277" i="2"/>
  <c r="C276" i="2"/>
  <c r="C275" i="2"/>
  <c r="C274" i="2"/>
  <c r="C273" i="2"/>
  <c r="C272" i="2"/>
  <c r="C271" i="2"/>
  <c r="C270" i="2"/>
  <c r="C269" i="2"/>
  <c r="C268" i="2"/>
  <c r="C267" i="2"/>
  <c r="C266" i="2"/>
  <c r="C265" i="2"/>
  <c r="C264" i="2"/>
  <c r="C263" i="2"/>
  <c r="C262" i="2"/>
  <c r="C261" i="2"/>
  <c r="C260" i="2"/>
  <c r="C259" i="2"/>
  <c r="C258" i="2"/>
  <c r="C257" i="2"/>
  <c r="C256" i="2"/>
  <c r="C255" i="2"/>
  <c r="C254" i="2"/>
  <c r="C253" i="2"/>
  <c r="C252" i="2"/>
  <c r="C251" i="2"/>
  <c r="C250" i="2"/>
  <c r="C249" i="2"/>
  <c r="C248" i="2"/>
  <c r="C247" i="2"/>
  <c r="C246" i="2"/>
  <c r="C245" i="2"/>
  <c r="C244" i="2"/>
  <c r="C243" i="2"/>
  <c r="C242" i="2"/>
  <c r="C241" i="2"/>
  <c r="C240" i="2"/>
  <c r="C239" i="2"/>
  <c r="C238" i="2"/>
  <c r="C237" i="2"/>
  <c r="C236" i="2"/>
  <c r="C235" i="2"/>
  <c r="C234" i="2"/>
  <c r="C233" i="2"/>
  <c r="C232" i="2"/>
  <c r="C231" i="2"/>
  <c r="C230" i="2"/>
  <c r="C229" i="2"/>
  <c r="C228" i="2"/>
  <c r="C227" i="2"/>
  <c r="C226" i="2"/>
  <c r="C225" i="2"/>
  <c r="C224" i="2"/>
  <c r="C223" i="2"/>
  <c r="C222" i="2"/>
  <c r="C221" i="2"/>
  <c r="C220" i="2"/>
  <c r="C219" i="2"/>
  <c r="C218" i="2"/>
  <c r="C217" i="2"/>
  <c r="C216" i="2"/>
  <c r="C215" i="2"/>
  <c r="C214" i="2"/>
  <c r="C213" i="2"/>
  <c r="C212" i="2"/>
  <c r="C211" i="2"/>
  <c r="C210" i="2"/>
  <c r="C209" i="2"/>
  <c r="C208" i="2"/>
  <c r="C207" i="2"/>
  <c r="C206" i="2"/>
  <c r="C205" i="2"/>
  <c r="C204" i="2"/>
  <c r="C203" i="2"/>
  <c r="C202" i="2"/>
  <c r="C201" i="2"/>
  <c r="C200" i="2"/>
  <c r="C199" i="2"/>
  <c r="C198" i="2"/>
  <c r="C197" i="2"/>
  <c r="C196" i="2"/>
  <c r="C195" i="2"/>
  <c r="C194" i="2"/>
  <c r="C193" i="2"/>
  <c r="C192" i="2"/>
  <c r="C191" i="2"/>
  <c r="C190" i="2"/>
  <c r="C189" i="2"/>
  <c r="C188" i="2"/>
  <c r="C187" i="2"/>
  <c r="C186" i="2"/>
  <c r="C185" i="2"/>
  <c r="C184" i="2"/>
  <c r="C183" i="2"/>
  <c r="C182" i="2"/>
  <c r="C181" i="2"/>
  <c r="C180" i="2"/>
  <c r="C179" i="2"/>
  <c r="C178" i="2"/>
  <c r="C177" i="2"/>
  <c r="C176" i="2"/>
  <c r="C175" i="2"/>
  <c r="C174" i="2"/>
  <c r="C173" i="2"/>
  <c r="C172" i="2"/>
  <c r="C171" i="2"/>
  <c r="C170" i="2"/>
  <c r="C169" i="2"/>
  <c r="C168" i="2"/>
  <c r="C167" i="2"/>
  <c r="C166" i="2"/>
  <c r="C165" i="2"/>
  <c r="C164" i="2"/>
  <c r="C163" i="2"/>
  <c r="C162" i="2"/>
  <c r="C161" i="2"/>
  <c r="C160" i="2"/>
  <c r="C159" i="2"/>
  <c r="C158" i="2"/>
  <c r="C157" i="2"/>
  <c r="C156" i="2"/>
  <c r="C155" i="2"/>
  <c r="C154" i="2"/>
  <c r="C153" i="2"/>
  <c r="C152" i="2"/>
  <c r="C151" i="2"/>
  <c r="C150" i="2"/>
  <c r="C149" i="2"/>
  <c r="C148" i="2"/>
  <c r="C147" i="2"/>
  <c r="C146" i="2"/>
  <c r="C145" i="2"/>
  <c r="C144" i="2"/>
  <c r="C143" i="2"/>
  <c r="C142" i="2"/>
  <c r="C141" i="2"/>
  <c r="C140" i="2"/>
  <c r="C139" i="2"/>
  <c r="C138" i="2"/>
  <c r="C137" i="2"/>
  <c r="C136" i="2"/>
  <c r="C135" i="2"/>
  <c r="C134" i="2"/>
  <c r="C133" i="2"/>
  <c r="C132" i="2"/>
  <c r="C131" i="2"/>
  <c r="C130" i="2"/>
  <c r="C129" i="2"/>
  <c r="C128" i="2"/>
  <c r="C127" i="2"/>
  <c r="C126" i="2"/>
  <c r="C125" i="2"/>
  <c r="C124" i="2"/>
  <c r="C123"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C6" i="2"/>
  <c r="C5" i="2"/>
  <c r="C4" i="2"/>
  <c r="C3" i="2"/>
  <c r="E385" i="1"/>
  <c r="E384" i="1"/>
  <c r="E383" i="1"/>
  <c r="E382" i="1"/>
  <c r="E381" i="1"/>
  <c r="E380" i="1"/>
  <c r="E379" i="1"/>
  <c r="E378" i="1"/>
  <c r="E377" i="1"/>
  <c r="E376" i="1"/>
  <c r="E375" i="1"/>
  <c r="E374" i="1"/>
  <c r="E373" i="1"/>
  <c r="E372" i="1"/>
  <c r="E371" i="1"/>
  <c r="E370" i="1"/>
  <c r="E369" i="1"/>
  <c r="E368" i="1"/>
  <c r="E367" i="1"/>
  <c r="E366" i="1"/>
  <c r="E365" i="1"/>
  <c r="E364" i="1"/>
  <c r="E363" i="1"/>
  <c r="E362" i="1"/>
  <c r="E361" i="1"/>
  <c r="E360" i="1"/>
  <c r="E359" i="1"/>
  <c r="E358" i="1"/>
  <c r="E357" i="1"/>
  <c r="E356" i="1"/>
  <c r="E355" i="1"/>
  <c r="E354" i="1"/>
  <c r="E353" i="1"/>
  <c r="E352" i="1"/>
  <c r="E351" i="1"/>
  <c r="E350" i="1"/>
  <c r="E349" i="1"/>
  <c r="E348" i="1"/>
  <c r="E347" i="1"/>
  <c r="E346" i="1"/>
  <c r="E345" i="1"/>
  <c r="E344" i="1"/>
  <c r="E343" i="1"/>
  <c r="E342" i="1"/>
  <c r="E341" i="1"/>
  <c r="E340" i="1"/>
  <c r="E339" i="1"/>
  <c r="E338" i="1"/>
  <c r="E337" i="1"/>
  <c r="E336" i="1"/>
  <c r="E335" i="1"/>
  <c r="E334" i="1"/>
  <c r="E333" i="1"/>
  <c r="E332" i="1"/>
  <c r="E331" i="1"/>
  <c r="E330" i="1"/>
  <c r="E329" i="1"/>
  <c r="E328" i="1"/>
  <c r="E327" i="1"/>
  <c r="E326" i="1"/>
  <c r="E325" i="1"/>
  <c r="E324" i="1"/>
  <c r="E323" i="1"/>
  <c r="E322" i="1"/>
  <c r="E321" i="1"/>
  <c r="E320" i="1"/>
  <c r="E319" i="1"/>
  <c r="E318" i="1"/>
  <c r="E317" i="1"/>
  <c r="E316" i="1"/>
  <c r="E315" i="1"/>
  <c r="E314" i="1"/>
  <c r="E313" i="1"/>
  <c r="E312" i="1"/>
  <c r="E311" i="1"/>
  <c r="E310" i="1"/>
  <c r="E309" i="1"/>
  <c r="E308" i="1"/>
  <c r="E307" i="1"/>
  <c r="E306" i="1"/>
  <c r="E305" i="1"/>
  <c r="E304" i="1"/>
  <c r="E303" i="1"/>
  <c r="E302" i="1"/>
  <c r="E301" i="1"/>
  <c r="E300" i="1"/>
  <c r="E299" i="1"/>
  <c r="E298" i="1"/>
  <c r="E297" i="1"/>
  <c r="E296" i="1"/>
  <c r="E295" i="1"/>
  <c r="E294" i="1"/>
  <c r="E293" i="1"/>
  <c r="E292" i="1"/>
  <c r="E291" i="1"/>
  <c r="E290" i="1"/>
  <c r="E289" i="1"/>
  <c r="E288" i="1"/>
  <c r="E287" i="1"/>
  <c r="E286" i="1"/>
  <c r="E285" i="1"/>
  <c r="E284" i="1"/>
  <c r="E283" i="1"/>
  <c r="E282" i="1"/>
  <c r="E281" i="1"/>
  <c r="E280" i="1"/>
  <c r="E279" i="1"/>
  <c r="E278" i="1"/>
  <c r="E277" i="1"/>
  <c r="E276" i="1"/>
  <c r="E275" i="1"/>
  <c r="E274" i="1"/>
  <c r="E273" i="1"/>
  <c r="E272" i="1"/>
  <c r="E271" i="1"/>
  <c r="E270" i="1"/>
  <c r="E269" i="1"/>
  <c r="E268" i="1"/>
  <c r="E267" i="1"/>
  <c r="E266" i="1"/>
  <c r="E265" i="1"/>
  <c r="E264" i="1"/>
  <c r="E263" i="1"/>
  <c r="E262" i="1"/>
  <c r="E261" i="1"/>
  <c r="E260" i="1"/>
  <c r="E259" i="1"/>
  <c r="E258" i="1"/>
  <c r="E257" i="1"/>
  <c r="E256" i="1"/>
  <c r="E255" i="1"/>
  <c r="E254" i="1"/>
  <c r="E253" i="1"/>
  <c r="E252" i="1"/>
  <c r="E251" i="1"/>
  <c r="E250" i="1"/>
  <c r="E249" i="1"/>
  <c r="E248" i="1"/>
  <c r="E247" i="1"/>
  <c r="E246" i="1"/>
  <c r="E245" i="1"/>
  <c r="E244" i="1"/>
  <c r="E243" i="1"/>
  <c r="E242" i="1"/>
  <c r="E241" i="1"/>
  <c r="E240" i="1"/>
  <c r="E239" i="1"/>
  <c r="E238" i="1"/>
  <c r="E237" i="1"/>
  <c r="E236" i="1"/>
  <c r="E235" i="1"/>
  <c r="E234" i="1"/>
  <c r="E233" i="1"/>
  <c r="E232" i="1"/>
  <c r="E231" i="1"/>
  <c r="E230" i="1"/>
  <c r="E229" i="1"/>
  <c r="E228" i="1"/>
  <c r="E227" i="1"/>
  <c r="E226" i="1"/>
  <c r="E225" i="1"/>
  <c r="E224"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6" i="1"/>
  <c r="E195" i="1"/>
  <c r="E194" i="1"/>
  <c r="E193" i="1"/>
  <c r="E192" i="1"/>
  <c r="E191" i="1"/>
  <c r="E190" i="1"/>
  <c r="E189" i="1"/>
  <c r="E188" i="1"/>
  <c r="E187" i="1"/>
  <c r="E186" i="1"/>
  <c r="E185" i="1"/>
  <c r="E184" i="1"/>
  <c r="E183" i="1"/>
  <c r="E182" i="1"/>
  <c r="E181" i="1"/>
  <c r="E180" i="1"/>
  <c r="E179" i="1"/>
  <c r="E178" i="1"/>
  <c r="E177" i="1"/>
  <c r="E176" i="1"/>
  <c r="E175" i="1"/>
  <c r="E174" i="1"/>
  <c r="E173" i="1"/>
  <c r="E172" i="1"/>
  <c r="E171" i="1"/>
  <c r="E170" i="1"/>
  <c r="E169" i="1"/>
  <c r="E168" i="1"/>
  <c r="E167" i="1"/>
  <c r="E166" i="1"/>
  <c r="E165" i="1"/>
  <c r="E164" i="1"/>
  <c r="E163" i="1"/>
  <c r="E162" i="1"/>
  <c r="E161" i="1"/>
  <c r="E160" i="1"/>
  <c r="E159" i="1"/>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5" i="1"/>
  <c r="E4" i="1"/>
  <c r="E3" i="1"/>
</calcChain>
</file>

<file path=xl/sharedStrings.xml><?xml version="1.0" encoding="utf-8"?>
<sst xmlns="http://schemas.openxmlformats.org/spreadsheetml/2006/main" count="4931" uniqueCount="1082">
  <si>
    <t>Lot Number</t>
  </si>
  <si>
    <t>Vintage</t>
  </si>
  <si>
    <t>Name</t>
  </si>
  <si>
    <t>Producer</t>
  </si>
  <si>
    <t>Description</t>
  </si>
  <si>
    <t>Low Estimate</t>
  </si>
  <si>
    <t>Region</t>
  </si>
  <si>
    <t>Colour</t>
  </si>
  <si>
    <t>Packaging</t>
  </si>
  <si>
    <t>Quantity in Bottles</t>
  </si>
  <si>
    <t>Provenance</t>
  </si>
  <si>
    <t>In Bond</t>
  </si>
  <si>
    <t>High Estimate</t>
  </si>
  <si>
    <t>1937</t>
  </si>
  <si>
    <t>Real Companhia Velha, Colheita Port</t>
  </si>
  <si>
    <t>Real Companhia Velha</t>
  </si>
  <si>
    <t xml:space="preserve">Label damaged </t>
  </si>
  <si>
    <t>Port</t>
  </si>
  <si>
    <t>Red</t>
  </si>
  <si>
    <t>75cl</t>
  </si>
  <si>
    <t>None</t>
  </si>
  <si>
    <t>Previously owned by the Head Wine Buyer of Ellis of Richmond and part of a lifetime collection.</t>
  </si>
  <si>
    <t>N</t>
  </si>
  <si>
    <t>1970</t>
  </si>
  <si>
    <t>Taylor's, Vintage Port</t>
  </si>
  <si>
    <t>Taylor's</t>
  </si>
  <si>
    <t>Labels slightly soiled, 1 with red square sticker.</t>
  </si>
  <si>
    <t>1980</t>
  </si>
  <si>
    <t>Hutcheson, Vintage Port</t>
  </si>
  <si>
    <t>Hutcheson</t>
  </si>
  <si>
    <t>The colour of deep amber - this rich sweet port has a fascinating and complex layer of flavours including raisin, plums and spice and almost Tawny in character and appearance. My tasting note relates to just after opening and a member of our furniture department and port lover informed me that this wine got even better and deeper later on in the evening. A rare offering from this little known Port House. Drink over the next 5-10 years.</t>
  </si>
  <si>
    <t xml:space="preserve">Previously owned by a celebrated restauranteur. </t>
  </si>
  <si>
    <t>Slight damage to wax capsules.
The colour of deep amber - this rich sweet port has a fascinating and complex layer of flavours including raisin, plums and spice and almost Tawny in character and appearance. My tasting note relates to just after opening and a member of our furniture department and port lover informed me that this wine got even better and deeper later on in the evening. A rare offering from this little known Port House. Drink over the next 5-10 years.</t>
  </si>
  <si>
    <t>1987</t>
  </si>
  <si>
    <t>Quinta do Noval, Vintage Port</t>
  </si>
  <si>
    <t>Quinta do Noval</t>
  </si>
  <si>
    <t xml:space="preserve">This is incredibly rare vintage port since few declarations were made in 1987. Quinta do Noval declared both for their vintage and fabled Nacional port. A house of this prestige and with one of the most important pieces of land on earth would not do so without good cause. Coming up to 40 years old, this will now be in a perfect place and for the next 15+ years. This is an exciting opportunity that comes up very rarely. </t>
  </si>
  <si>
    <t>OWC</t>
  </si>
  <si>
    <t>These cases have been stored in a perfect Cotswold cellar since release.</t>
  </si>
  <si>
    <t>2007</t>
  </si>
  <si>
    <t>Sandeman, Vintage Port</t>
  </si>
  <si>
    <t>Sandeman</t>
  </si>
  <si>
    <t xml:space="preserve">Slight label damage </t>
  </si>
  <si>
    <t>Previously stored at an Oxford college since first release</t>
  </si>
  <si>
    <t>2016</t>
  </si>
  <si>
    <t>Purchased through The Wine Society and subsequently stored in a cellar in Surrey.</t>
  </si>
  <si>
    <t>2017</t>
  </si>
  <si>
    <t>Graham's, Vintage Port - In Bond</t>
  </si>
  <si>
    <t>Graham's</t>
  </si>
  <si>
    <t xml:space="preserve">IN BOND </t>
  </si>
  <si>
    <t>Y</t>
  </si>
  <si>
    <t>Dow's, Vintage Port - In Bond</t>
  </si>
  <si>
    <t>Dow's</t>
  </si>
  <si>
    <t>NV</t>
  </si>
  <si>
    <t>1955/1963 Mixed Vintage Port</t>
  </si>
  <si>
    <t>1955 Cockburns, Vintage Port 
1x75cl 
1963 Vintage Port 
(Unknown Shipper) 
1x75cl 
Total 2x75cl 
Damaged capsules</t>
  </si>
  <si>
    <t>1975/1983 Dow's, Quinta do Noval and Fonseca Port</t>
  </si>
  <si>
    <t>1975 Dow's, Vintage Port 
Label missing 
1x75cl 
1978 Quinta do Noval, Douro 
2x75cl 
1983 Fonseca, Vintage Port 
3x75cl 
Total 6x75cl 
Labels damaged.</t>
  </si>
  <si>
    <t>1939</t>
  </si>
  <si>
    <t xml:space="preserve">Seppelt, Para Liqueur </t>
  </si>
  <si>
    <t>Seppelt</t>
  </si>
  <si>
    <t>Actual volume of each bottle 73.8cl</t>
  </si>
  <si>
    <t xml:space="preserve">1976 </t>
  </si>
  <si>
    <t>Gelas, Vintage, Bas Armagnac</t>
  </si>
  <si>
    <t>Gelas</t>
  </si>
  <si>
    <t>Armagnac</t>
  </si>
  <si>
    <t>70cl</t>
  </si>
  <si>
    <t>Hennessy, Paradis Rare, Cognac</t>
  </si>
  <si>
    <t>Hennessy</t>
  </si>
  <si>
    <t>Packed in original gift box.</t>
  </si>
  <si>
    <t>Cognac</t>
  </si>
  <si>
    <t>Presentation box</t>
  </si>
  <si>
    <t>1964</t>
  </si>
  <si>
    <t>Dom Perignon</t>
  </si>
  <si>
    <t>Labels damaged. 1 bottle has damage to foil capsule</t>
  </si>
  <si>
    <t>Champagne</t>
  </si>
  <si>
    <t>White</t>
  </si>
  <si>
    <t>1982</t>
  </si>
  <si>
    <t>Veuve Clicquot, Carte Or</t>
  </si>
  <si>
    <t>Veuve Clicquot</t>
  </si>
  <si>
    <t>Good reverse ullage, several labels scuffed.</t>
  </si>
  <si>
    <t>1988</t>
  </si>
  <si>
    <t>Krug, Brut</t>
  </si>
  <si>
    <t>Krug</t>
  </si>
  <si>
    <t>There are some missing, detached neck and back labels that have been re-applied. 1 bottle has a damaged foil capsule. OCC damaged. Please contact the department for a detailed condition report of the labels.</t>
  </si>
  <si>
    <t>OCC</t>
  </si>
  <si>
    <t>The wine has been stored a little too close to the floor in a fine Berkshire cellar, but the storage conditions for the actual wine were outstanding.</t>
  </si>
  <si>
    <t>1990</t>
  </si>
  <si>
    <t>Dom Perignon, Rose (Magnums)</t>
  </si>
  <si>
    <t>Packed in original gift boxes, both damaged.</t>
  </si>
  <si>
    <t>Rose</t>
  </si>
  <si>
    <t>150cl</t>
  </si>
  <si>
    <t>Veuve Clicquot, Rose Reserve Vintage Brut</t>
  </si>
  <si>
    <t>Labels scuffed, 2 foils damp affected, packed in individual gift cartons, 2 badly damp affected.</t>
  </si>
  <si>
    <t>1993</t>
  </si>
  <si>
    <t>Jacquesson, Millesime</t>
  </si>
  <si>
    <t>Jacquesson</t>
  </si>
  <si>
    <t>Presented in original gift box with accompanying booklet</t>
  </si>
  <si>
    <t>1995</t>
  </si>
  <si>
    <t>Boerl &amp; Kroff, Brut (Magnums) - In Bond</t>
  </si>
  <si>
    <t>Boerl &amp; Kroff</t>
  </si>
  <si>
    <t>IN BOND 
Packed in 4x1 OWC</t>
  </si>
  <si>
    <t>Krug, Vintage Brut</t>
  </si>
  <si>
    <t>Property of a passionate collector and stored in a traditional underground cellar in Kent before recent transfer to professional storage due to relocation abroad.</t>
  </si>
  <si>
    <t>1996</t>
  </si>
  <si>
    <t>Louis Roederer, Cristal</t>
  </si>
  <si>
    <t>Louis Roederer</t>
  </si>
  <si>
    <t xml:space="preserve">Labels slightly soiled. </t>
  </si>
  <si>
    <t>Property of a late knowledgeable and generous collector who acquired these wines through reputable UK merchants and kept them in the cellar of a fine Hampshire country house for sharing with family and guests.</t>
  </si>
  <si>
    <t>Bollinger, La Grande Annee</t>
  </si>
  <si>
    <t>Bollinger</t>
  </si>
  <si>
    <t>1998</t>
  </si>
  <si>
    <t>Veuve Clicquot, La Grande Dame</t>
  </si>
  <si>
    <t>Packed in original gift boxes</t>
  </si>
  <si>
    <t>1999</t>
  </si>
  <si>
    <t>Salon, Mesnil</t>
  </si>
  <si>
    <t>Salon</t>
  </si>
  <si>
    <t xml:space="preserve">1 label scuffed </t>
  </si>
  <si>
    <t>2000</t>
  </si>
  <si>
    <t>Pol Roger, Sir Winston Churchill</t>
  </si>
  <si>
    <t>Pol Roger</t>
  </si>
  <si>
    <t xml:space="preserve">Packed in individual gift boxes </t>
  </si>
  <si>
    <t>Taittinger, Comtes de Champagne Blanc de Blancs</t>
  </si>
  <si>
    <t>Taittinger</t>
  </si>
  <si>
    <t xml:space="preserve">1 label slightly stained, 3 badly stained including 1 damaged. </t>
  </si>
  <si>
    <t>Presented in original gift box</t>
  </si>
  <si>
    <t>2002</t>
  </si>
  <si>
    <t>IN BOND 
Packed in 2x1 OWC</t>
  </si>
  <si>
    <t>2003</t>
  </si>
  <si>
    <t>Packed in original gift box</t>
  </si>
  <si>
    <t>2004</t>
  </si>
  <si>
    <t xml:space="preserve">Labels damaged, 1 vintage illegible, believed 2004. </t>
  </si>
  <si>
    <t>Veuve Fourny, Cuvee Clos Faubourg Notre Dame Extra Brut Premier Cru</t>
  </si>
  <si>
    <t>Veuve Fourny</t>
  </si>
  <si>
    <t xml:space="preserve">Packed in individual presentation gift boxes. </t>
  </si>
  <si>
    <t>2005</t>
  </si>
  <si>
    <t>Boerl &amp; Kroff "B" de Boerl &amp; Kroff - In Bond</t>
  </si>
  <si>
    <t>IN BOND</t>
  </si>
  <si>
    <t>2006</t>
  </si>
  <si>
    <t>2008</t>
  </si>
  <si>
    <t>Perrier Jouet, Belle Epoque</t>
  </si>
  <si>
    <t>Perrier Jouet</t>
  </si>
  <si>
    <t>Bellavista, Franciacorta, Brut</t>
  </si>
  <si>
    <t>Bellavista</t>
  </si>
  <si>
    <t xml:space="preserve">2 labels slightly damaged. </t>
  </si>
  <si>
    <t>Lombardia</t>
  </si>
  <si>
    <t>2009</t>
  </si>
  <si>
    <t xml:space="preserve">Several labels scuffed. </t>
  </si>
  <si>
    <t>2008/2009 Bellavista, Franciacorta, Brut Vertical</t>
  </si>
  <si>
    <t xml:space="preserve">2008 Bellavista, Franciacorta, Brut 
1x75cl 
2009 Bellavista, Franciacorta, Brut 
4x75cl 
Total 5x75cl 
3 labels damaged. </t>
  </si>
  <si>
    <t>Dom Perignon, Tokujin Yoshioka</t>
  </si>
  <si>
    <t>2012</t>
  </si>
  <si>
    <t>Henri Giraud, Blanc de Blancs Brut Grand Cru, Ay - In Bond</t>
  </si>
  <si>
    <t>Henri Giraud</t>
  </si>
  <si>
    <t>IN BOND 
Packed in 1x3 OWC</t>
  </si>
  <si>
    <t>Presented in original gift boxes</t>
  </si>
  <si>
    <t>2013</t>
  </si>
  <si>
    <t>2015</t>
  </si>
  <si>
    <t>Jacques Selosse, Initial Blanc de Blancs Grand Cru</t>
  </si>
  <si>
    <t>Jacques Selosse</t>
  </si>
  <si>
    <t xml:space="preserve">Disgorged 20.10.2008.
Labels slightly soiled. </t>
  </si>
  <si>
    <t>Krug, Grande Cuvee 170eme Edition</t>
  </si>
  <si>
    <t>Krug, Grande Cuvee 163eme Edition</t>
  </si>
  <si>
    <t>Krug, Grande Cuvee</t>
  </si>
  <si>
    <t>Packed in 2x3 presentation boxes, 1 is badly damaged.</t>
  </si>
  <si>
    <t>Krug, Grande Cuvee 168eme Edition</t>
  </si>
  <si>
    <t>Packed in 2x3 presentation boxes</t>
  </si>
  <si>
    <t>Pol Roger, Extra Cuvee Reserve Blanc (Jeroboams)</t>
  </si>
  <si>
    <t>1 label and foil slightly soiled.
1 packed in presentation box, 1 in plain carton.</t>
  </si>
  <si>
    <t>300cl</t>
  </si>
  <si>
    <t>Vilmart &amp; Cie, Grand Cellier D'Or Premier Cru (Jeroboams)</t>
  </si>
  <si>
    <t>Vilmart &amp; Cie</t>
  </si>
  <si>
    <t xml:space="preserve">1 label damaged. </t>
  </si>
  <si>
    <t>Devaux, Grande Reserve</t>
  </si>
  <si>
    <t>Devaux</t>
  </si>
  <si>
    <t>Duval Leroy, Fleur de Champagne Brut Premier Cru</t>
  </si>
  <si>
    <t>Duval Leroy</t>
  </si>
  <si>
    <t xml:space="preserve">2 different label designs, 1 label slightly damaged. </t>
  </si>
  <si>
    <t>Laurent Perrier, Grand Siecle</t>
  </si>
  <si>
    <t>Laurent Perrier</t>
  </si>
  <si>
    <t>Mixed Case of Champagne</t>
  </si>
  <si>
    <t>NV Bollinger, Special Cuvee 
1x75cl 
NV Delamotte, Brut 
1x75cl 
NV Deutz, Brut Classic 
Back label damaged 
1x75cl 
NV Gosset, Grand Reserve Brut 
1x75cl 
NV Gosset, Grand Rose, Brut 
1x75cl 
NV Laurent Perrier, La Cuvee 
2x75cl 
NV Laurent Perrier, Cuvee Rose, Brut 
1x75cl 
NV Pol Roger, Reserve, Brut 
1x75cl 
NV Pommery, Brut Royal 
1x75cl 
NV Taittinger, Brut Reserve 
1x75cl 
NV Ruinart, Brut 
1x75cl 
Total 12x75cl</t>
  </si>
  <si>
    <t>Mixed Lot of Champagne (Magnums)</t>
  </si>
  <si>
    <t>Veuve Clicquot, Rose 
1x150cl 
Veuve Clicquot, Ponsardin Brut 
1x150cl 
Taittinger, Brut 
1x150cl 
Total 3x150cl</t>
  </si>
  <si>
    <t>A Mixed Case of Vintage and Non-Vintage Champagne (Mixed Formats)</t>
  </si>
  <si>
    <t>1999 Fortnum &amp; Mason, Reserve Brut 
1x75cl 
2015 Fortnum &amp; Mason, Brut 
3x75cl 
NV Fortnum &amp; Mason, Brut Rose 
1x75cl 
NV Justerini &amp; Brooks, 250th Anniversary, Special Cuvee 
1x75cl 
NV Fortnum &amp; Mason, Reserve Brut 
1x150cl 
NV Fortnum &amp; Mason Grand Cru, Blanc de Blancs 
1x150cl 
NV Fourny &amp; Fils, Premier Cru, Blanc de Blancs 
1x150cl 
Total 6x75cl and 3x150cl</t>
  </si>
  <si>
    <t>1996/2014 Mixed Case of Vintage Champagne and English Sparkling</t>
  </si>
  <si>
    <t>1996 Ravissement des Vignes Brut, Blanc de Blancs 
1x75cl 
2009, Nyetimber, Classic Cuvee, England 
1x75cl 
2010 Brice, AY Brut NV Grand Cru, Ay 
1x75cl 
2014 Nicolas Feuillatte, Blanc de Blancs 
1x75cl 
Total 4x75cl</t>
  </si>
  <si>
    <t>Mixed Lot of Champagne and Franciacorta</t>
  </si>
  <si>
    <t xml:space="preserve">2005 Bollinger, La Grande Annee 
1x75cl 
NV Bollinger, Special Cuvee 
1x75cl 
NV Billecart-Salmon, Rose Brut 
1x75cl 
NV Ca Del Bosco, Franciacorta, Brut 
1x75cl 
Total 4x75cl </t>
  </si>
  <si>
    <t>1983</t>
  </si>
  <si>
    <t>Chateau Rieussec Premier Cru Classe, Sauternes</t>
  </si>
  <si>
    <t xml:space="preserve">Chateau Rieussec </t>
  </si>
  <si>
    <t>Labels detached, OWC lid damaged.</t>
  </si>
  <si>
    <t>Bordeaux</t>
  </si>
  <si>
    <t>Chateau de Rayne Vigneau Premier Cru Classe, Sauternes</t>
  </si>
  <si>
    <t xml:space="preserve">Chateau de Rayne Vigneau </t>
  </si>
  <si>
    <t>Labels stained, capsules corroded.</t>
  </si>
  <si>
    <t>De Bortoli, Noble One, Riverina (Halves)</t>
  </si>
  <si>
    <t>De Bortoli</t>
  </si>
  <si>
    <t>New South Wales</t>
  </si>
  <si>
    <t>37.5cl</t>
  </si>
  <si>
    <t>2001</t>
  </si>
  <si>
    <t>Chateau d'Yquem Premier Cru Superieur, Sauternes (Halves)</t>
  </si>
  <si>
    <t xml:space="preserve">Chateau d'Yquem </t>
  </si>
  <si>
    <t>1978/2002 Mixed Case of Premier Cru Sauternes</t>
  </si>
  <si>
    <t>1978 Chateau de Rayne Vigneau Premier Cru Classe, Sauternes 
1x75cl 
1983 Chateau Suduiraut Premier Cru Classe, Sauternes 
1x75cl 
1983 Chateau Rieussec Premier Cru Classe, Sauternes 
2x75cl 
2002 Chateau Suduiraut Premier Cru Classe, Sauternes 
1x75cl 
Total 5x75cl 
Labels damaged.</t>
  </si>
  <si>
    <t>1978/2006 Mixed Case of Sweet Wines (Mixed Formats)</t>
  </si>
  <si>
    <t>1978 Muzealis, Tokaji Aszu, 6 Putts 
1x50cl 
1997 Chateau Loubens, Grand Cru, Sainte-Croix-du-Mont 
1x75cl 
2005 Chateau Filhot 2eme Cru Classe, Sauternes 
1x75cl 
2006 Chateau Coutet Premier Cru Classe, Barsac 
6x37.5cl 
2013 Fortnum &amp; Mason, Tokaji Aszu, 5 Putts 
2x50cl 
Total 2x75cl, 6x37.5cl and 3x50cl</t>
  </si>
  <si>
    <t>Mixed Sweet Wines from Sauternes and Barsac</t>
  </si>
  <si>
    <t>1983 Chateau Rieussec Premier Cru Classe, Sauternes 
Labels detached 
4x75cl 
1983 Chateau Coutet Premier Cru Classe, Barsac 
Labels damaged, some corrosion to capsules 
1x75cl 
1983 Chateau De Rayne Vigneau Premier Cru Classe, Sauternes 
Labels damaged, some corrosion to capsules 
2x75cl 
Total 7x75cl</t>
  </si>
  <si>
    <t>1953</t>
  </si>
  <si>
    <t>Petrus, Pomerol (Magnum)</t>
  </si>
  <si>
    <t xml:space="preserve">Label and capsule slightly damaged. </t>
  </si>
  <si>
    <t>Previously stored in a fine country house cellar in Suffolk. Please contact wine department with regard to additional provenance.</t>
  </si>
  <si>
    <t>1955</t>
  </si>
  <si>
    <t>Petrus, Pomerol</t>
  </si>
  <si>
    <t xml:space="preserve">BS, label badly damaged, slight capsule damage. </t>
  </si>
  <si>
    <t>Previously stored in a private temperature controlled country house cellar in Suffolk.</t>
  </si>
  <si>
    <t>1961</t>
  </si>
  <si>
    <t>Chateau Latour Premier Cru Classe, Pauillac</t>
  </si>
  <si>
    <t xml:space="preserve">LS, label faded, capsule damaged. </t>
  </si>
  <si>
    <t xml:space="preserve">Previously stored in a fine country house cellar in Suffolk. </t>
  </si>
  <si>
    <t>1973</t>
  </si>
  <si>
    <t>TS, label stained.</t>
  </si>
  <si>
    <t>MS, slight label and capsule damage.</t>
  </si>
  <si>
    <t>1975</t>
  </si>
  <si>
    <t>Chateau Haut-Brion Premier Cru Classe, Pessac-Leognan</t>
  </si>
  <si>
    <t xml:space="preserve">Label and capsule damage </t>
  </si>
  <si>
    <t>1978</t>
  </si>
  <si>
    <t>Chateau La Mission Haut-Brion Cru Classe, Pessac-Leognan (Magnum)</t>
  </si>
  <si>
    <t xml:space="preserve">TS, label slightly damaged. </t>
  </si>
  <si>
    <t>H/MS, label damaged.</t>
  </si>
  <si>
    <t>Chateau Ausone Premier Grand Cru Classe A, Saint-Emilion Grand Cru</t>
  </si>
  <si>
    <t>3 TS 
Purchased in 2023 directly from St Emilion. The wines appear to have been stored and re-labelled at Chateau Ausone until very recently.</t>
  </si>
  <si>
    <t>Stored in a fine country house in Suffolk.</t>
  </si>
  <si>
    <t>1981</t>
  </si>
  <si>
    <t>Chateau Gros Caillou, Saint-Emilion (Jeroboam)</t>
  </si>
  <si>
    <t xml:space="preserve">Label stained, top of wax capsule missing exposing cork. Please see additional image. </t>
  </si>
  <si>
    <t>500cl</t>
  </si>
  <si>
    <t>Grave Trigant Boisset, Pomerol</t>
  </si>
  <si>
    <t xml:space="preserve">US import labels, detached and damaged labels have been re-attached. </t>
  </si>
  <si>
    <t xml:space="preserve">Label faded and damaged. </t>
  </si>
  <si>
    <t>Chateau Gruaud Larose 2eme Cru Classe, Saint-Julien</t>
  </si>
  <si>
    <t>1 bottle TS</t>
  </si>
  <si>
    <t>Chateau Clarke, Listrac-Medoc (Magnums)</t>
  </si>
  <si>
    <t>Labels slightly stained</t>
  </si>
  <si>
    <t>Chateau Leoville Poyferre 2eme Cru Classe, Saint-Julien (Halves)</t>
  </si>
  <si>
    <t>Chateau Palmer 3eme Cru Classe, Margaux</t>
  </si>
  <si>
    <t xml:space="preserve">BN, label scuffed slightly damaged at bottom edge. </t>
  </si>
  <si>
    <t>1984</t>
  </si>
  <si>
    <t>Chateau Mouton Rothschild Premier Cru Classe, Pauillac</t>
  </si>
  <si>
    <t xml:space="preserve">Label slightly damaged and stained </t>
  </si>
  <si>
    <t>1985</t>
  </si>
  <si>
    <t>Chateau Leoville Barton 2eme Cru Classe, Saint-Julien (Halves)</t>
  </si>
  <si>
    <t xml:space="preserve">Labels stained and damaged. 1 bottle missing label. </t>
  </si>
  <si>
    <t>Chateau Leoville Las Cases 2eme Cru Classe, Saint-Julien (Imperial)</t>
  </si>
  <si>
    <t>Label stained.</t>
  </si>
  <si>
    <t>600cl</t>
  </si>
  <si>
    <t>Chateau Leoville Poyferre 2eme Cru Classe, Saint-Julien</t>
  </si>
  <si>
    <t xml:space="preserve">2 bottles have slight capsule damage </t>
  </si>
  <si>
    <t>Chateau de Fieuzal Cru Classe, Pessac-Leognan</t>
  </si>
  <si>
    <t xml:space="preserve"> </t>
  </si>
  <si>
    <t>1986</t>
  </si>
  <si>
    <t xml:space="preserve">Label damage. 1 bottle has slight capsule damage. </t>
  </si>
  <si>
    <t>Ducru-Beaucaillou 2eme Cru Classe, Saint-Julien</t>
  </si>
  <si>
    <t>Chateau Leoville Barton 2eme Cru Classe, Saint-Julien (Magnum)</t>
  </si>
  <si>
    <t>Label stained</t>
  </si>
  <si>
    <t>Chateau Canon Premier Grand Cru Classe B, Saint-Emilion Grand Cru</t>
  </si>
  <si>
    <t>Slightly stained labels, OWC slight damage.</t>
  </si>
  <si>
    <t>Chateau Lafite Rothschild Premier Cru Classe, Pauillac</t>
  </si>
  <si>
    <t>Slight Label damage</t>
  </si>
  <si>
    <t>Chateau Rouget, Pomerol</t>
  </si>
  <si>
    <t>1991</t>
  </si>
  <si>
    <t>Chateau Montrose 2eme Cru Classe, Saint-Estephe</t>
  </si>
  <si>
    <t xml:space="preserve">European label design. </t>
  </si>
  <si>
    <t>Chateau Giscours 3eme Cru Classe, Margaux</t>
  </si>
  <si>
    <t>Clos L'Eglise, Pomerol</t>
  </si>
  <si>
    <t>Maltese import labels, imported by Estate Wines for Philippe Martinet, labels stained.</t>
  </si>
  <si>
    <t>Le Dome, Saint-Emilion - In Bond</t>
  </si>
  <si>
    <t>1997</t>
  </si>
  <si>
    <t>Cos d'Estournel 2eme Cru Classe, Saint-Estephe</t>
  </si>
  <si>
    <t>Chateau Carbonnieux Cru Classe, Pessac-Leognan (Magnums)</t>
  </si>
  <si>
    <t>Chateau Laniote Grand Cru Classe, Saint-Emilion Grand Cru (Jeroboam)</t>
  </si>
  <si>
    <t>Pensees de Lafleur, Pomerol</t>
  </si>
  <si>
    <t>Chateau Margaux Premier Cru Classe, Margaux</t>
  </si>
  <si>
    <t>Chateau Batailley 5eme Cru Classe, Pauillac (Magnums)</t>
  </si>
  <si>
    <t>Chateau Latour a Pomerol, Pomerol</t>
  </si>
  <si>
    <t>Chateau Cantemerle 5eme Cru Classe, Haut-Medoc</t>
  </si>
  <si>
    <t>Chateau d'Agassac, Haut-Medoc</t>
  </si>
  <si>
    <t>Chateau Gruaud Larose 2eme Cru Classe, Saint-Julien - In Bond</t>
  </si>
  <si>
    <t>Reserve de la Comtesse, Pauillac</t>
  </si>
  <si>
    <t>Les Fiefs de Lagrange, Saint-Julien</t>
  </si>
  <si>
    <t>Chateau Sociando-Mallet, Haut-Medoc (Imperial) - In Bond</t>
  </si>
  <si>
    <t>IN BOND 
Wax capsule slightly damaged with sign of old seepage.</t>
  </si>
  <si>
    <t>Chateau Leoville Las Cases 2eme Cru Classe, Saint-Julien (Magnums) - In Bond</t>
  </si>
  <si>
    <t>Chateau Saint-Pierre 4eme Cru Classe, Saint-Julien</t>
  </si>
  <si>
    <t>Chateau Batailley 5eme Cru Classe, Pauillac</t>
  </si>
  <si>
    <t>Purchased through and stored at The Wine Society until transfer for this sale.</t>
  </si>
  <si>
    <t>Chateau Potensac, Medoc</t>
  </si>
  <si>
    <t>Chateau Cheval Blanc Premier Grand Cru Classe A, Saint-Emilion Grand Cru</t>
  </si>
  <si>
    <t>Originally purchased from Harrods.</t>
  </si>
  <si>
    <t>Chateau Montrose 2eme Cru Classe, Saint-Estephe - In Bond</t>
  </si>
  <si>
    <t>Chateau Branaire-Ducru 4eme Cru Classe, Saint-Julien</t>
  </si>
  <si>
    <t>Chateau Brane-Cantenac 2eme Cru Classe, Margaux</t>
  </si>
  <si>
    <t>Chateau Rauzan-Segla 2eme Cru Classe, Margaux</t>
  </si>
  <si>
    <t xml:space="preserve">The Wine Society slip labels. </t>
  </si>
  <si>
    <t>Purchased en primeur and stored through The Wine Society.</t>
  </si>
  <si>
    <t>Chateau Malescasse, Haut-Medoc</t>
  </si>
  <si>
    <t>Chateau Corbin Grand Cru Classe, Saint-Emilion Grand Cru</t>
  </si>
  <si>
    <t>Le Pin, Pomerol (Double Magnum) - In Bond</t>
  </si>
  <si>
    <t>Previously stored with Berry Bros. &amp; Rudd since first release.</t>
  </si>
  <si>
    <t>Chateau Ferriere 3eme Cru Classe, Margaux</t>
  </si>
  <si>
    <t>Chateau Angludet, Margaux</t>
  </si>
  <si>
    <t>Chateau Chasse-Spleen, Moulis en Medoc</t>
  </si>
  <si>
    <t>Chateau Maucaillou, Moulis en Medoc</t>
  </si>
  <si>
    <t>Cantemerle, Haut-Medoc</t>
  </si>
  <si>
    <t>Chateau Lanessan, Haut-Medoc</t>
  </si>
  <si>
    <t>Chateau Le Chatelet Grand Cru Classe, Saint-Emilion Grand Cru</t>
  </si>
  <si>
    <t>La Parde Haut-Bailly, Pessac-Leognan</t>
  </si>
  <si>
    <t>Chateau de Lamarque, Haut-Medoc</t>
  </si>
  <si>
    <t>Chateau La Conseillante, Pomerol</t>
  </si>
  <si>
    <t>Chateau Leoville Barton 2eme Cru Classe, Saint-Julien - In Bond</t>
  </si>
  <si>
    <t>Lacoste-Borie, Pauillac</t>
  </si>
  <si>
    <t>Mixed Lot of Saint-Julien (Magnums)</t>
  </si>
  <si>
    <t xml:space="preserve">2008 Chateau Lagrange 3eme Cru Classe, Saint-Julien 1x150cl 2008 Chateau Leoville Barton 2eme Cru Classe, Saint-Julien 2x150cl Total 3x150cl </t>
  </si>
  <si>
    <t>Previously stored in fine country house cellar in Suffolk.</t>
  </si>
  <si>
    <t>Vieux Chateau Certan, Pomerol - In Bond</t>
  </si>
  <si>
    <t>Chateau Troplong Mondot Premier Grand Cru Classe B, Saint-Emilion Grand Cru - In Bond</t>
  </si>
  <si>
    <t>Chateau Pichon Longueville Comtesse de Lalande 2eme Cru Classe, Pauillac</t>
  </si>
  <si>
    <t>Slight label damage</t>
  </si>
  <si>
    <t>Chateau Talbot 4eme Cru Classe, Saint-Julien - In Bond</t>
  </si>
  <si>
    <t>Chateau La Louviere, Pessac-Leognan</t>
  </si>
  <si>
    <t xml:space="preserve">Labels slightly damaged. </t>
  </si>
  <si>
    <t>Chateau Cissac, Haut-Medoc</t>
  </si>
  <si>
    <t>Chateau Sociando-Mallet, Haut-Medoc</t>
  </si>
  <si>
    <t xml:space="preserve">Labels soiled,lid replaced. </t>
  </si>
  <si>
    <t>Chateau La Tour de By, Medoc</t>
  </si>
  <si>
    <t>Chateau Pavie Macquin Premier Grand Cru Classe B, Saint-Emilion Grand Cru - In Bond</t>
  </si>
  <si>
    <t>Chateau de Fonbel, Saint-Emilion Grand Cru</t>
  </si>
  <si>
    <t>Slight label damage.</t>
  </si>
  <si>
    <t>2010</t>
  </si>
  <si>
    <t>Chateau Lafon-Rochet 4eme Cru Classe, Saint-Estephe - In Bond</t>
  </si>
  <si>
    <t>Chateau Fombrauge Grand Cru Classe, Saint-Emilion Grand Cru</t>
  </si>
  <si>
    <t>2011</t>
  </si>
  <si>
    <t>Chateau Fleur Cardinale Grand Cru Classe, Saint-Emilion Grand Cru</t>
  </si>
  <si>
    <t>1 label stained.</t>
  </si>
  <si>
    <t>Chateau Barrail du Blanc, Saint-Emilion Grand Cru</t>
  </si>
  <si>
    <t xml:space="preserve">Several labels soiled, 2 damaged. </t>
  </si>
  <si>
    <t>Chateau L'Eglise-Clinet, Pomerol</t>
  </si>
  <si>
    <t xml:space="preserve">OWC damaged </t>
  </si>
  <si>
    <t>2014</t>
  </si>
  <si>
    <t>Chateau d'Issan 3eme Cru Classe, Margaux</t>
  </si>
  <si>
    <t>Packed in 2x6 OWC</t>
  </si>
  <si>
    <t>Chateau Grand-Puy-Lacoste 5eme Cru Classe, Pauillac (Magnums)</t>
  </si>
  <si>
    <t>Chateau Pontet-Canet 5eme Cru Classe, Pauillac</t>
  </si>
  <si>
    <t>Chateau Bonalgue, Pomerol - In Bond</t>
  </si>
  <si>
    <t>Chateau Phelan Segur, Saint-Estephe</t>
  </si>
  <si>
    <t>Fortnum &amp; Mason, Margaux (Double Magnum)</t>
  </si>
  <si>
    <t>Bottled by Chateau Cantenac Brown.</t>
  </si>
  <si>
    <t>Chateau Barde Haut Grand Cru Classe, Saint-Emilion Grand Cru - In Bond</t>
  </si>
  <si>
    <t>Chateau Chasse-Spleen, Moulis en Medoc (Magnums)</t>
  </si>
  <si>
    <t>2018</t>
  </si>
  <si>
    <t>Purchased through The Wine Society and subsequently kept in a private Hampshire cellar.</t>
  </si>
  <si>
    <t>2019</t>
  </si>
  <si>
    <t>Chateau Mouton Rothschild Premier Cru Classe - In Bond</t>
  </si>
  <si>
    <t>Chateau Beychevelle 4eme Cru Classe, Saint-Julien</t>
  </si>
  <si>
    <t>Chateau Pontet-Canet 5eme Cru Classe, Pauillac - In Bond</t>
  </si>
  <si>
    <t>Chateau Beaumont, Haut-Medoc (Magnums)</t>
  </si>
  <si>
    <t>Packed in 2x3 OCC</t>
  </si>
  <si>
    <t>Chateau Angludet, Margaux (Magnums)</t>
  </si>
  <si>
    <t>1979/1985 Vertical of Chateau Pichon Longueville Comtesse de Lalande, Pauillac</t>
  </si>
  <si>
    <t xml:space="preserve">1979 Chateau Pichon Longueville Comtesse de Lalande 2eme Cru Classe, Pauillac 
TS 
1x75cl 
1981 Chateau Pichon Longueville Comtesse de Lalande 2eme Cru Classe, Pauillac 
Label badly damaged 
1x75cl 
1985 Chateau Pichon Longueville Comtesse de Lalande 2eme Cru Classe, Pauillac 
Label stained 
1x75cl 
Total 3x75cl </t>
  </si>
  <si>
    <t>1982/1996 Mixed Lot of Pauillac (Magnums)</t>
  </si>
  <si>
    <t xml:space="preserve">1982 Chateau Pichon Baron 2eme Cru Classe, Pauillac 
MS, label and capsule damage 
1x150cl 
1996 Chateau Batailley 5eme Cru Classe, Pauillac 
1x150cl 
Total 2x150cl </t>
  </si>
  <si>
    <t>1985/1988 Vertical of Pavillon Rouge du Chateau Margaux</t>
  </si>
  <si>
    <t xml:space="preserve">1985 Pavillon Rouge du Chateau Margaux, Margaux 
TS 
1x75cl 
1988 Pavillon Rouge du Chateau Margaux, Margaux 
TS 
1x75cl 
Total 2x75cl </t>
  </si>
  <si>
    <t>1998/2005/2017 Three Very Fine Margaux</t>
  </si>
  <si>
    <t>1998 Chateau Prieure-Lichine 4eme Cru Classe, Margaux 
1x75cl 
2005 Chateau Malescot St. Exupery 3eme Cru Classe, Margaux 
1x75cl 
2017 Pavillon Rouge du Chateau Margaux, Margaux 
1x75cl 
Total 3x75cl</t>
  </si>
  <si>
    <t>Chateau Mazeris, Canon-Fronsac</t>
  </si>
  <si>
    <t>1973/1977 Mixed Bordeaux from Pessac-Leognan and Saint-Julien</t>
  </si>
  <si>
    <t xml:space="preserve">1973 Chateau Haut-Brion Premier Cru Classe, Pessac-Leognan 
1 HS, 1 MS, labels faded and damaged
 2x75cl 
1977 Chateau Beychevelle 4eme Cru Classe, Saint-Julien 
TS 
1x75cl 
Total 3x75cl </t>
  </si>
  <si>
    <t>1979/2009 Mixed Left and Right Bank Bordeaux</t>
  </si>
  <si>
    <t xml:space="preserve">1979 Chateau Talbot 4eme Cru Classe, Saint-Julien 
1x75cl 
1979 Chateau de Sales, Pomerol 
1x75cl 
1979 Chateau Duhart-Milon 4eme Cru Classe, Pauillac 
1x75cl 
1979 Chateau Giscours 3eme Cru Classe, Margaux 
1x75cl 
1980 Chateau Giscours 3eme Cru Classe, Margaux 
1x75cl 
1980 Chateau Montrose 2eme Cru Classe, Saint-Estephe 
2x75cl 
1983 Chateau Giscours 3eme Cru Classe, Margaux 
1x75cl 
1983 Chateau Haut-Batailley 5eme Cru Classe, Pauillac 
1x75cl 
2009 Chateau Giscours 3eme Cru Classe, Margaux 
1x75cl 
Total 9x75cl 
Labels torn and damaged </t>
  </si>
  <si>
    <t>Selection of Fine Mixed Bordeaux from Pomerol and Pauillac</t>
  </si>
  <si>
    <t xml:space="preserve">1982 Chateau Duhart-Milon 4eme Cru Classe, Pauillac 
1 label torn 
2x75cl 
1982 Chateau Nenin, Pomerol 
Label damage 
1x75cl 
1982 Vieux Chateau Certan, Pomerol 
Label damage 
1x75cl 
1982 Chateau Croizet-Bages 5eme Cru Classe, Pauillac 
1x75cl 
1982 Chateau Pichon Longueville Comtesse de Lalande 2eme Cru Classe, Pauillac 
1x75cl 
1982 Chateau Haut-Bages Liberal 5eme Cru Classe, Pauillac 
1x75cl 
Total 7x75cl </t>
  </si>
  <si>
    <t>1995/2009 Fine Mixed Case of Bordeaux</t>
  </si>
  <si>
    <t>1995 Chateau Certan-Giraud, Pomerol 
1x75cl 
1996 Chateau Lynch Bages 5eme Cru Classe, Pauillac 
3x75cl 
1998 Chateau Cantenac Brown 3eme Cru Classe, Margaux 
1x75cl 
2000 Chateau Gruaud Larose 2eme Cru Classe, Saint-Julien 
2x75cl 
2002 Chateau Gruaud Larose 2eme Cru Classe, Saint-Julien 
1x75cl 
2002 Chateau Lynch Bages 5eme Cru Classe, Pauillac 
1 capusle damaged
2x75cl 
2006 Chateau Langoa Barton 3eme Cru Classe, Saint-Julien 
1x75cl 
2009 Chateau Haut-Batailley 5eme Cru Classe, Pauillac 
1x75cl 
Total 12x75cl</t>
  </si>
  <si>
    <t>1998/2019 Mixed Case of Bordeaux</t>
  </si>
  <si>
    <t>1996 Chateau Saint-Pierre 4eme Cru Classe, Saint-Julien 
1x75cl 
2005 Chateau Potensac, Medoc 
1x75cl 
2006 Chateau Colombier-Monpelou, Pauillac 
1x75cl 
2014 Chateau Capbern, Saint-Estephe 
1x75cl 
2014 Chateau Pedesclaux 5eme Cru Classe, Pauillac 
2x75cl 
2014 Chateau Taillefer, Pomerol 
1x75cl 
2015 Roc Des Cambes, Cotes de Bourg 
1x75cl 
2018 Clos La Gaffeliere, Saint-Emilion Grand Cru 
2x75cl 
2019 Chateau La Tour de Mons, Margaux 
2x75cl 
Total 12x75cl</t>
  </si>
  <si>
    <t>2005/2017 Mixed Left Bank Bordeaux</t>
  </si>
  <si>
    <t>2005 Chateau Malescot St. Exupery 3eme Cru Classe, Margaux 
1x75cl 
2005Chateau Haut-Batailley 5eme Cru Classe, Pauillac 
1x75cl 
2009 Chateau Gruaud Larose 2eme Cru Classe, Saint-Julien 
1x75cl 
2010 Chateau Pontet-Canet 5eme Cru Classe, Pauillac 
1x75cl 
2010 Chateau Pontet-Canet 5eme Cru Classe, Pauillac 
1x75cl 
2010 Chateau Lafon-Rochet 4eme Cru Classe, Saint-Estephe 
1x75cl 
2017 Chateau Lynch Bages 5eme Cru Classe, Pauillac 
1x75cl 
Total 7x75cl</t>
  </si>
  <si>
    <t>2006/2009 Mixed Case from Margaux and Medoc</t>
  </si>
  <si>
    <t>2006 Chateau Ferriere 3eme Cru Classe, Margaux 
4x75cl 
2009 Chateau La Tour de By, Medoc 
2x75cl 
2009 Chateau Maucaillou, Moulis en Medoc 
1x75cl 
2009 Chateau Angludet, Margaux 
1x75cl 
Total 8x75cl</t>
  </si>
  <si>
    <t>2011/2012 Mixed Left Bank Bordeaux</t>
  </si>
  <si>
    <t xml:space="preserve">2011 Chateau Haut-Marbuzet, Saint-Estephe 
6x75cl 
2012 Chateau Chantegrive, Rouge, Graves 
6x75cl 
Total 12x75cl </t>
  </si>
  <si>
    <t>Chateau de Fieuzal, Blanc, Pessac-Leognan</t>
  </si>
  <si>
    <t>1 capsule slightly damaged.</t>
  </si>
  <si>
    <t>Domaine Armand Rousseau, Chambertin Grand Cru</t>
  </si>
  <si>
    <t>Domaine Armand Rousseau</t>
  </si>
  <si>
    <t>1 label slightly damaged</t>
  </si>
  <si>
    <t>Burgundy</t>
  </si>
  <si>
    <t>Domaine de Courcel, Pommard Premier Cru, Les Grands Epenots</t>
  </si>
  <si>
    <t>Domaine de Courcel</t>
  </si>
  <si>
    <t>Label detached.</t>
  </si>
  <si>
    <t>Domaine de la Romanee-Conti, Echezeaux Grand Cru</t>
  </si>
  <si>
    <t>Domaine de la Romanee-Conti</t>
  </si>
  <si>
    <t xml:space="preserve">Bottle no 05730, label stained and damaged. </t>
  </si>
  <si>
    <t>Domaine Ponsot, Clos de la Roche Grand Cru, Cuvee Vieilles Vignes - In Bond</t>
  </si>
  <si>
    <t>Domaine Ponsot</t>
  </si>
  <si>
    <t>Domaine des Perdrix, Vosne-Romanee</t>
  </si>
  <si>
    <t>Domaine des Perdrix</t>
  </si>
  <si>
    <t>Domaine Michel Magnien, Charmes-Chambertin Grand Cru</t>
  </si>
  <si>
    <t>Domaine Michel Magnien</t>
  </si>
  <si>
    <t>Bouchard Pere et Fils, Corton Grand Cru - In Bond</t>
  </si>
  <si>
    <t>Bouchard Pere et Fils</t>
  </si>
  <si>
    <t>La Pousse d'Or, Chambolle-Musigny Premier Cru, Les Feusselottes</t>
  </si>
  <si>
    <t>La Pousse d'Or</t>
  </si>
  <si>
    <t>Joseph Drouhin, Beaune Premier Cru, Le Clos des Mouches Rouge</t>
  </si>
  <si>
    <t>Joseph Drouhin</t>
  </si>
  <si>
    <t>La Pousse d'Or, Pommard Premier Cru, Les Jarolieres</t>
  </si>
  <si>
    <t>La Pousse d'Or, Volnay Premier Cru, Clos des 60 Ouvrees</t>
  </si>
  <si>
    <t xml:space="preserve">3 labels slightly damaged. </t>
  </si>
  <si>
    <t>Henri de Villamont, Savigny-les-Beaune Premier Cru, Clos des Guettes</t>
  </si>
  <si>
    <t>Henri de Villamont</t>
  </si>
  <si>
    <t>Frederic Magnien, Gevrey-Chambertin, Vieilles Vignes</t>
  </si>
  <si>
    <t>Frederic Magnien</t>
  </si>
  <si>
    <t xml:space="preserve">1 label scuffed. </t>
  </si>
  <si>
    <t>Maison Leroy Village Collection - In Bond</t>
  </si>
  <si>
    <t>Maison Leroy Village</t>
  </si>
  <si>
    <t>IN BOND
2009 Maison Leroy, Pommard 
1x75cl 
2009 Maison Leroy, Fixin 
1x75cl 
2009 Maison Leroy, Volnay 
1x75cl 
Total 3x75cl</t>
  </si>
  <si>
    <t>Domaine Dujac, Gevrey-Chambertin Premier Cru, Aux Combottes</t>
  </si>
  <si>
    <t>Domaine Dujac</t>
  </si>
  <si>
    <t>Purchased through and stored at The Wine Society until this sale.</t>
  </si>
  <si>
    <t>Vincent et Marie Christine Perrin, Volnay Premier Cru, La Gigotte - In Bond</t>
  </si>
  <si>
    <t>Vincent et Marie Christine Perrin</t>
  </si>
  <si>
    <t>Remoissenet, Charmes-Chambertin Grand Cru - In Bond</t>
  </si>
  <si>
    <t>Remoissenet</t>
  </si>
  <si>
    <t xml:space="preserve">IN BOND 1 label very slightly soiled. </t>
  </si>
  <si>
    <t>Purchased and stored through a reputable UK merchant.</t>
  </si>
  <si>
    <t>Domaine Gagey (Louis Jadot), Chorey-les-Beaune, Les Beaumonts</t>
  </si>
  <si>
    <t>Domaine Gagey (Louis Jadot)</t>
  </si>
  <si>
    <t>Henri de Villamont, Volnay Santenots Premier Cru</t>
  </si>
  <si>
    <t xml:space="preserve">Several labels slightly soiled. </t>
  </si>
  <si>
    <t>Domaine Charlopin Tissier, Vosne-Romanee - In Bond</t>
  </si>
  <si>
    <t>Domaine Charlopin Tissier</t>
  </si>
  <si>
    <t>Aurelien Verdet, Vosne-Romanee Premier Cru, Les Beaux Monts</t>
  </si>
  <si>
    <t>Aurelien Verdet</t>
  </si>
  <si>
    <t>Previously stored in a temperature controlled cellar in Hampshire</t>
  </si>
  <si>
    <t>Domaine Guyon, Chorey-les-Beaune, Les Bons Ores - In Bond</t>
  </si>
  <si>
    <t>Domaine Guyon</t>
  </si>
  <si>
    <t>Domaine de Montille, Pommard Premier Cru, Les Grands Epenots</t>
  </si>
  <si>
    <t>Domaine de Montille</t>
  </si>
  <si>
    <t>Odoul Coquard, Bourgogne, Pinot Noir</t>
  </si>
  <si>
    <t>Odoul Coquard</t>
  </si>
  <si>
    <t>Packed in 2x6 OCC</t>
  </si>
  <si>
    <t>Domaine Heresztyn-Mazzini, Gevrey-Chambertin, Les Songes Vieilles Vignes - In Bond</t>
  </si>
  <si>
    <t>Domaine Heresztyn-Mazzini</t>
  </si>
  <si>
    <t>Domaine Monthelie-Douhairet Porcheret, Chambertin Grand Cru - In Bond</t>
  </si>
  <si>
    <t>Domaine Monthelie-Douhairet Porcheret</t>
  </si>
  <si>
    <t>IN BOND 
Packed in 3x1 OWC</t>
  </si>
  <si>
    <t>Charles van Canneyt, Chambertin Grand Cru - In Bond</t>
  </si>
  <si>
    <t>Charles van Canneyt</t>
  </si>
  <si>
    <t>Charles van Canneyt, Chambertin-Clos de Beze Grand Cru - In Bond</t>
  </si>
  <si>
    <t>Domaine Boris Champy, Bourgogne Hautes Cotes de Beaune Altitude 399 - In Bond</t>
  </si>
  <si>
    <t>Domaine Boris Champy</t>
  </si>
  <si>
    <t>2020</t>
  </si>
  <si>
    <t>Jean-Marc Millot, Clos de Vougeot Grand Cru - In Bond</t>
  </si>
  <si>
    <t>Jean-Marc Millot</t>
  </si>
  <si>
    <t>2021</t>
  </si>
  <si>
    <t>Domaine Machard de Gramont, Vosne-Romanee Premier Cru, Les Gaudichots - In Bond</t>
  </si>
  <si>
    <t>Domaine Machard de Gramont</t>
  </si>
  <si>
    <t>2007/2011 Henri de Villamont, Chambolle-Musigny 1er Cru Les Baudes Vertical</t>
  </si>
  <si>
    <t xml:space="preserve">2007 Henri de Villamont, Chambolle-Musigny 1er Cru Les Baudes 
3x75cl 
2010 Henri de Villamont, Chambolle-Musigny 1er Cru Les Baudes 
2x75cl 
2011 Henri de Villamont, Chambolle-Musigny 1er Cru Les Baudes 
3x75cl 
Total 8x75cl </t>
  </si>
  <si>
    <t>Domaine Leflaive, Puligny-Montrachet Premier Cru, Les Pucelles</t>
  </si>
  <si>
    <t>Domaine Leflaive</t>
  </si>
  <si>
    <t>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</si>
  <si>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 xml:space="preserve">Purchased on release and previously stored in a fine country house cellar in Suffolk. </t>
  </si>
  <si>
    <t>Domaine Celine &amp; Frederic Gueguen, Chablis Premier Cru, Vosgros - In Bond</t>
  </si>
  <si>
    <t>Domaine Celine &amp; Frederic Gueguen</t>
  </si>
  <si>
    <t>IN BOND 
Packed in 2x6 OCC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</si>
  <si>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Hubert Lamy, Saint-Aubin Premier Cru, La Chateniere Vieilles Vignes (Magnums) - In Bond</t>
  </si>
  <si>
    <t>Hubert Lamy</t>
  </si>
  <si>
    <t>IN BOND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</si>
  <si>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Pierre-Yves Colin-Morey, Meursault Premier Cru, Charmes - In Bond</t>
  </si>
  <si>
    <t>Pierre-Yves Colin-Morey</t>
  </si>
  <si>
    <t>IN BOND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</si>
  <si>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A Fine Case of Mixed Burgundy</t>
  </si>
  <si>
    <t>2007 Domaine Denis Mortet, Gevrey-Chambertin, En Champs 
1x75cl 
2013 Jean Chauvenet, Nuits-Saint-Georges, Les Perrieres 
2x75cl 
2014 Lupe-Cholet, Gevrey-Chambertin 
1x75cl 
2017 Benjamin Leroux, Bourgogne, Rouge 
1x75cl 
2018 Drouhin-Vaudon, Chablis Grand Cru, Les Clos 
1x75cl 
2019 Drouhin-Vaudon, Chablis Premier Cru, Secher 
1x75cl 
Total 7x75cl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</si>
  <si>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de Ladoucette, Pouilly Fume, Baron L</t>
  </si>
  <si>
    <t>de Ladoucette</t>
  </si>
  <si>
    <t xml:space="preserve">4 LS, labels stained and damaged. </t>
  </si>
  <si>
    <t>Loire</t>
  </si>
  <si>
    <t>Domaine Weinbach, Cuvee Theo Gewurztraminer - In Bond</t>
  </si>
  <si>
    <t>Domaine Weinbach</t>
  </si>
  <si>
    <t>Alsace</t>
  </si>
  <si>
    <t>Paul Jaboulet Aine, Hermitage, La Chapelle Rouge - In Bond</t>
  </si>
  <si>
    <t>Paul Jaboulet Aine</t>
  </si>
  <si>
    <t>Rhone</t>
  </si>
  <si>
    <t>1989</t>
  </si>
  <si>
    <t>Chateau de Beaucastel Rouge, Chateauneuf-du-Pape</t>
  </si>
  <si>
    <t>Chateau de Beaucastel</t>
  </si>
  <si>
    <t>Chateau de Beaucastel Hommage a Jacques Perrin, Chateauneuf-du-Pape</t>
  </si>
  <si>
    <t xml:space="preserve">Chateau de Beaucastel </t>
  </si>
  <si>
    <t>Paul Jaboulet Aine, Crozes-Hermitage, Domaine de Thalabert</t>
  </si>
  <si>
    <t>E. Guigal, Cote Rotie, La Turque</t>
  </si>
  <si>
    <t>E. Guigal</t>
  </si>
  <si>
    <t>Domaine Jean Louis Chave, Hermitage, Rouge</t>
  </si>
  <si>
    <t>Domaine Jean Louis Chave</t>
  </si>
  <si>
    <t>M. Chapoutier, Hermitage, Le Pavillon (Magnum) - In Bond</t>
  </si>
  <si>
    <t>M. Chapoutier</t>
  </si>
  <si>
    <t xml:space="preserve">IN BOND 
Label very slightly soiled. </t>
  </si>
  <si>
    <t>Purchased upon first release from the producer.</t>
  </si>
  <si>
    <t>Saumades, Chateauneuf-du-Pape</t>
  </si>
  <si>
    <t>Saumades</t>
  </si>
  <si>
    <t>Cros de la Mure, Chateauneuf-du-Pape - In Bond</t>
  </si>
  <si>
    <t>Cros de la Mure</t>
  </si>
  <si>
    <t>Chateau Rayas, Chateauneuf-du-Pape</t>
  </si>
  <si>
    <t>Chateau Rayas</t>
  </si>
  <si>
    <t>Vieux Telegraphe, Chateauneuf-du-Pape, La Crau Rouge</t>
  </si>
  <si>
    <t>Vieux Telegraphe</t>
  </si>
  <si>
    <t>Acquired through The Wine Society and subsequently kept in a country house cellar.</t>
  </si>
  <si>
    <t>Domaine Jamet, Cote Rotie (Magnum) - In Bond</t>
  </si>
  <si>
    <t>Domaine Jamet</t>
  </si>
  <si>
    <t>Paul Avril, Chateauneuf-du-Pape, Clos Papes - In Bond</t>
  </si>
  <si>
    <t>Paul Avril</t>
  </si>
  <si>
    <t>Chapelle St. Theodoric, Chateauneuf-du-Pape, Le Grand Pin</t>
  </si>
  <si>
    <t>Chapelle St. Theodoric</t>
  </si>
  <si>
    <t>Paul Jaboulet Aine, Saint-Joseph, Croix des Vignes</t>
  </si>
  <si>
    <t>Maison Les Alexandrins, Cornas</t>
  </si>
  <si>
    <t>Maison Les Alexandrins</t>
  </si>
  <si>
    <t>Paul Jaboulet Aine, Hermitage, La Maison Bleue (Magnums)</t>
  </si>
  <si>
    <t>Xavier Vignon, Chateauneuf-du-Pape, Reserve - In Bond</t>
  </si>
  <si>
    <t>Xavier Vignon</t>
  </si>
  <si>
    <t xml:space="preserve">IN BOND 
A blend of the 2015, 2016 and 2017 vintages (XV XVI XVII). </t>
  </si>
  <si>
    <t>1978/1981 Vertical of Chateau de Beaucastel Rouge, Chateauneuf-du-Pape</t>
  </si>
  <si>
    <t xml:space="preserve">1978 Chateau de Beaucastel Rouge, Chateauneuf-du-Pape 
Labels damaged 
2x75cl 
1981 Chateau de Beaucastel Rouge, Chateauneuf-du-Pape 
1x75cl 
Total 3x75cl </t>
  </si>
  <si>
    <t>1982/1995 Vertical of Paul Jaboulet Aine, Hermitage, La Chapelle Rouge</t>
  </si>
  <si>
    <t xml:space="preserve">1982 Paul Jaboulet Aine, Hermitage, La Chapelle Rouge 
Label damaged, MS 
1x75cl 
1995 Paul Jaboulet Aine, Hermitage, La Chapelle Rouge 
Missing neck label 
1x75cl 
Total 2x75cl </t>
  </si>
  <si>
    <t>1983/1990 Vertical of E. Guigal, Cote Rotie, Brune Et Blonde</t>
  </si>
  <si>
    <t xml:space="preserve">1983 E. Guigal, Cote Rotie, Brune Et Blonde 
TS 
1x75cl 
1989 E. Guigal, Cote Rotie, Brune Et Blonde 
1x75cl 
1990 E. Guigal, Cote Rotie, Brune Et Blonde 
MS 
1x75cl 
Total 3x75cl </t>
  </si>
  <si>
    <t>1988/1999 Vertical of Auguste Clape, Cornas</t>
  </si>
  <si>
    <t>Auguste Clape</t>
  </si>
  <si>
    <t xml:space="preserve">1988 Auguste Clape, Cornas 
1x75cl 
1989 Auguste Clape, Cornas 
2x75cl 
1999 Auguste Clape, Cornas 
1x75cl 
Total 4x75cl 
Labels damaged, one label missing </t>
  </si>
  <si>
    <t>1989/1990 Vertical of Coudoulet de Beaucastel Rouge, Cotes du Rhone</t>
  </si>
  <si>
    <t>Coudoulet de Beaucastel</t>
  </si>
  <si>
    <t xml:space="preserve">1989 Coudoulet de Beaucastel Rouge, Cotes du Rhone 
Label stained
TS 
1x75cl 
1990 Coudoulet de Beaucastel Rouge, Cotes du Rhone 
Slight label damage
2 MS, 1 TS 
4x75cl 
Total 5x75cl </t>
  </si>
  <si>
    <t>2009/2011 Vertical of Domaine Jamet, Cote Rotie - In Bond</t>
  </si>
  <si>
    <t xml:space="preserve">IN BOND 
2009 Domaine Jamet, Cote Rotie 
2x75cl 
2011 Domaine Jamet, Cote Rotie 
1x75cl 
Total 3x75cl </t>
  </si>
  <si>
    <t>Trevallon, Rouge, Languedoc</t>
  </si>
  <si>
    <t>Trevallon</t>
  </si>
  <si>
    <t>Languedoc Roussillon</t>
  </si>
  <si>
    <t>Mas de Daumas Gassac, Rouge, Saint-Guilhem-le-Desert IGP</t>
  </si>
  <si>
    <t>Mas de Daumas Gassac</t>
  </si>
  <si>
    <t>Mas de Daumas Gassac, Rouge, Saint-Guilhem-le-Desert IGP (Magnums)</t>
  </si>
  <si>
    <t>Dr. Loosen, Urziger Wurzgarten Riesling Alte Reben GG Reserve, Mosel - In Bond</t>
  </si>
  <si>
    <t>Dr. Loosen</t>
  </si>
  <si>
    <t>Mosel</t>
  </si>
  <si>
    <t>Dr. Burklin-Wolf, Reiterpfad Riesling, Pfalz</t>
  </si>
  <si>
    <t>Dr. Burklin-Wolf</t>
  </si>
  <si>
    <t>Pfalz</t>
  </si>
  <si>
    <t>Weingut Donatsch, Pinot Noir, Unique - In Bond</t>
  </si>
  <si>
    <t>Weingut Donatsch</t>
  </si>
  <si>
    <t>Graubunden</t>
  </si>
  <si>
    <t>Podere Il Palazzino, Vin Santo, Chianti Classico, DOC (Halves) - In Bond</t>
  </si>
  <si>
    <t>Podere Il Palazzino</t>
  </si>
  <si>
    <t>Tuscany</t>
  </si>
  <si>
    <t>Podere Il Palazzino, Vin Santo, Chianti Classico, DOC (Halves)</t>
  </si>
  <si>
    <t>Medeus, Norace, Isola dei Nuraghi IGT (Double Magnum)</t>
  </si>
  <si>
    <t>Medeus</t>
  </si>
  <si>
    <t>Sardinia</t>
  </si>
  <si>
    <t>Vigneti Massa, Colli Tortonesi, Bigolla - In Bond</t>
  </si>
  <si>
    <t>Vigneti Massa</t>
  </si>
  <si>
    <t xml:space="preserve">IN BOND 
Packed in 2x6 OCC </t>
  </si>
  <si>
    <t>Piedmont</t>
  </si>
  <si>
    <t>Aldo Conterno, Barolo, Cicala</t>
  </si>
  <si>
    <t>Aldo Conterno</t>
  </si>
  <si>
    <t xml:space="preserve">Labels slightly soiled and slightly scuffed. </t>
  </si>
  <si>
    <t>Poderi Aldo Conterno, Barolo, Bussia Cicala</t>
  </si>
  <si>
    <t>Poderi Aldo Conterno</t>
  </si>
  <si>
    <t>Renato Corino, Barolo, Vigneto Rocche - In Bond</t>
  </si>
  <si>
    <t>Renato Corino</t>
  </si>
  <si>
    <t>IN BOND
OCC slightly damaged</t>
  </si>
  <si>
    <t>Biondi-Santi, Brunello di Montalcino</t>
  </si>
  <si>
    <t>Biondi-Santi</t>
  </si>
  <si>
    <t xml:space="preserve">Several vintage neck labels peeling. </t>
  </si>
  <si>
    <t>Isole e Olena, Cepparello, IGT</t>
  </si>
  <si>
    <t>Isole e Olena</t>
  </si>
  <si>
    <t>Felsina, Fontalloro, IGT</t>
  </si>
  <si>
    <t>Felsina</t>
  </si>
  <si>
    <t>Giovanni Corino, Barolo, Vigna Giachini - In Bond</t>
  </si>
  <si>
    <t>Giovanni Corino</t>
  </si>
  <si>
    <t>Fattoi, Brunello di Montalcino, Riserva</t>
  </si>
  <si>
    <t>Fattoi</t>
  </si>
  <si>
    <t>Fontodi, Flaccianello delle Pieve, Colli della Toscana Centrale IGT</t>
  </si>
  <si>
    <t>Fontodi</t>
  </si>
  <si>
    <t>Borro, Toscana, IGT</t>
  </si>
  <si>
    <t>Borro</t>
  </si>
  <si>
    <t xml:space="preserve">1 label slightly damaged. </t>
  </si>
  <si>
    <t>Azelia, Barolo, San Rocco - In Bond</t>
  </si>
  <si>
    <t>Azelia</t>
  </si>
  <si>
    <t>Roberto Voerzio, Langhe, Fontanazza Pissotta Merlot - In Bond</t>
  </si>
  <si>
    <t>Roberto Voerzio</t>
  </si>
  <si>
    <t>Roberto Voerzio, Barolo, Rocche Dell Annunziata</t>
  </si>
  <si>
    <t>Roberto Voerzio, Barolo, Brunate</t>
  </si>
  <si>
    <t>Roberto Voerzio, Barolo, Cerequio</t>
  </si>
  <si>
    <t>Massolino, Barolo, Vignarionda Riserva - In Bond</t>
  </si>
  <si>
    <t>Massolino</t>
  </si>
  <si>
    <t>Luciano Sandrone, Barolo, Vigne</t>
  </si>
  <si>
    <t>Luciano Sandrone</t>
  </si>
  <si>
    <t>Azienda Agricola Canalicchio di Sopra, Rosso di Montalcino - In Bond</t>
  </si>
  <si>
    <t>Azienda Agricola Canalicchio di Sopra</t>
  </si>
  <si>
    <t>Oddero, Barolo, Vignarionda Riserva - In Bond</t>
  </si>
  <si>
    <t>Oddero</t>
  </si>
  <si>
    <t xml:space="preserve">IN BOND
OWC lid slightly damaged. </t>
  </si>
  <si>
    <t>Conterno, Barolo, Ceretta (Magnum) - In Bond</t>
  </si>
  <si>
    <t>Conterno</t>
  </si>
  <si>
    <t>Sette Ponti, Oreno, IGT (Double Magnums)</t>
  </si>
  <si>
    <t>Sette Ponti</t>
  </si>
  <si>
    <t xml:space="preserve">Wax capsules, packed in individual OWC. </t>
  </si>
  <si>
    <t>Colla, Barolo, Bussia Dardi le Rose</t>
  </si>
  <si>
    <t>Colla</t>
  </si>
  <si>
    <t>Enzo Boglietti, Barolo, Fossati</t>
  </si>
  <si>
    <t>Enzo Boglietti</t>
  </si>
  <si>
    <t>Sassicaia, Tenuta San Guido, Bolgheri</t>
  </si>
  <si>
    <t>Sassicaia</t>
  </si>
  <si>
    <t>Bibi Graetz, Testamatta, IGT - In Bond</t>
  </si>
  <si>
    <t>Bibi Graetz</t>
  </si>
  <si>
    <t>Tenimenti Angelini (Val di Suga), Brunello di Montalcino</t>
  </si>
  <si>
    <t>Tenimenti Angelini (Val di Suga)</t>
  </si>
  <si>
    <t>Ornellaia, Ornellaia Vendemmia Artista (Solare)</t>
  </si>
  <si>
    <t>Ornellaia</t>
  </si>
  <si>
    <t>Every year since 2006, Ornellaia commissions a contemporary artist to illustrate a special edition label for a limited number of bottles and large formats. Argentine artist Tomas Saraceno was chosen for the 2017 vintage. Entitled 'Solare', he explored the theme of our actions upon the planet in a visually striking label. One bottle in the case bears his 'Solare' label.</t>
  </si>
  <si>
    <t>Querciabella, Chianti Classico, Gran Selezione - In Bond</t>
  </si>
  <si>
    <t>Querciabella</t>
  </si>
  <si>
    <t>2004/2007 Mixed Case from Piedmont and Tuscany</t>
  </si>
  <si>
    <t xml:space="preserve">2004 Capezzana, Toscana Ghiaie Della Furba, IGT 
4x75cl 
2005 Conti Costanti, Brunello di Montalcino 
2x75cl 
2005 Boroli, Barolo, Cerequio 
2x75cl 
2007 Bruno Rocca, Barbaresco, Rabaja 
2x75cl 
Total 10x75cl </t>
  </si>
  <si>
    <t>2007/2017 Mixed Lot of Ornellaia and Tignanello</t>
  </si>
  <si>
    <t>2007 Ornellaia, Bolgheri 
1x75cl 
2017 Tignanello, Toscana 
2x75cl 
Total 3x75cl</t>
  </si>
  <si>
    <t>2008/2010 Vertical of Petrolo, Torrione, IGT (Mixed Formats)</t>
  </si>
  <si>
    <t>Petrolo</t>
  </si>
  <si>
    <t xml:space="preserve">2008 Petrolo, Torrione, IGT 
3x150cl 
2010 Petrolo, Torrione, IGT 
6x75cl 
Total 6x75cl and 3x150cl </t>
  </si>
  <si>
    <t>2011/2012/2013 Vertical of Tua Rita, Redigaffi, IGT</t>
  </si>
  <si>
    <t>Tua Rita</t>
  </si>
  <si>
    <t>2011 Tua Rita, Redigaffi, IGT 
3x75cl 
2012 Tua Rita, Redigaffi, IGT 
3x75cl 
2013 Tua Rita, Redigaffi, IGT 
2x75cl 
Total 8x75cl</t>
  </si>
  <si>
    <t>2011/2013 Vertical of Petrolo, Galatrona, IGT</t>
  </si>
  <si>
    <t>2011 Petrolo, Galatrona, IGT 
4x75cl 
2013 Petrolo, Galatrona, IGT 
4x75cl 
Total 8x75cl</t>
  </si>
  <si>
    <t>Rocche Dei Manzoni, Remember (Bianco), Piedmont (Magnums) - In Bond</t>
  </si>
  <si>
    <t>Rocche Dei Manzoni</t>
  </si>
  <si>
    <t>Vigneti Massa, Colli Tortonesi (Bianco), Montecitorio - In Bond</t>
  </si>
  <si>
    <t xml:space="preserve">IN BOND 
3 bottles with slight colour variation. </t>
  </si>
  <si>
    <t>CVNE, Rioja Gran Reserva Imperial (Double Magnums)</t>
  </si>
  <si>
    <t>CVNE</t>
  </si>
  <si>
    <t>Labels slightly soiled, 1 nicked, packed in individual presentation boxes.</t>
  </si>
  <si>
    <t>Rioja</t>
  </si>
  <si>
    <t>Mauro, VS, Castilla y Leon - In Bond</t>
  </si>
  <si>
    <t>Mauro</t>
  </si>
  <si>
    <t>IN BOND 
Bodegas Mauro was established in 1980 by Mariano Garcia whilst still winemaker at Vega Sicilia. VS, or select harvest, is the top cuvee, which sees 100% organically grown, old vine Tempranillo aged in French and American oak for long-term cellaring.</t>
  </si>
  <si>
    <t>Castilla y Leon</t>
  </si>
  <si>
    <t>1966</t>
  </si>
  <si>
    <t>Casa Ferreirinha, Barca Velha, Douro</t>
  </si>
  <si>
    <t>Casa Ferreirinha</t>
  </si>
  <si>
    <t xml:space="preserve">HS, label damaged. </t>
  </si>
  <si>
    <t>Douro</t>
  </si>
  <si>
    <t xml:space="preserve">Labels damaged </t>
  </si>
  <si>
    <t xml:space="preserve">Label damaged to front and back labels </t>
  </si>
  <si>
    <t>Kershaw, Clonal Selection Chardonnay, Elgin</t>
  </si>
  <si>
    <t>Kershaw</t>
  </si>
  <si>
    <t>1 vintage neck label missing
Packed in 2x6 OCC</t>
  </si>
  <si>
    <t>Cape South Coast</t>
  </si>
  <si>
    <t>Penfolds, Grange Bin 95, South Australia</t>
  </si>
  <si>
    <t>Penfolds</t>
  </si>
  <si>
    <t>South Australia</t>
  </si>
  <si>
    <t>Mixed Lot of Joseph Phelps, Eisele and Backus Vineyard Cabernet Sauvignon, Napa Valley</t>
  </si>
  <si>
    <t>Joseph Phelps</t>
  </si>
  <si>
    <t>1985 Joseph Phelps, Eisele Vineyard Cabernet Sauvignon, Napa Valley 
1x75cl 
1985 Joseph Phelps, Backus Vineyard Cabernet Sauvignon, Oakville 
Label badly damaged 
1x75cl 
Total 2x75cl</t>
  </si>
  <si>
    <t>California</t>
  </si>
  <si>
    <t>Peter Michael, Au Paradis, Oakville</t>
  </si>
  <si>
    <t>Peter Michael</t>
  </si>
  <si>
    <t>2016 Verite, Assortment Case, Sonoma County</t>
  </si>
  <si>
    <t>Verite</t>
  </si>
  <si>
    <t>2016 Verite Assortment Case of Le Desir, La Joie, La Muse, Sonoma County
Total 3x75cl</t>
  </si>
  <si>
    <t>2015/16 Mixed Lot of Dominus and Opus One, Napa Valley</t>
  </si>
  <si>
    <t>2015 Dominus, Napa Valley 
1x75cl 
2016 Opus One, Napa Valley 
2x75cl 
Total 3x75cl</t>
  </si>
  <si>
    <t>2006 Weinert, Malbec, Tonel Unico 247 Finca Bizzotto, Lujan de Cuyo (Magnums)</t>
  </si>
  <si>
    <t>Weinert</t>
  </si>
  <si>
    <t>Mendoza</t>
  </si>
  <si>
    <t>Catena, Adrianna Vineyard Malbec, Mendoza</t>
  </si>
  <si>
    <t>Catena</t>
  </si>
  <si>
    <t>A Very Fine Mixed Case from Europe's Great Estates</t>
  </si>
  <si>
    <t>1985 Chateau Beychevelle 4eme Cru Classe, Saint-Julien 
Labels stained and damaged. Some capsule damage 
3x75cl 
2007 Chateau Chateau Bastor-Lamontagne, Sauternes 
2x75cl 
1975 Graham's, Vintage Port 
Label badly damaged 
1x75cl 
NV Veuve Clicquot, Yellow Label 
1x75cl 
2012 Dom Perignon 
1x75cl 
Total 8x75cl</t>
  </si>
  <si>
    <t>An Exciting and Eclectic Mixed Case from Across the World</t>
  </si>
  <si>
    <t>2000 Paul Jaboulet Aine, Cornas, Domaine de Saint Pierre 
Label stained 
1x75cl 
2008 Bodegas Riojanas, Monte Real Gran Reserva, Rioja 
1x75cl 
2012 Grgich Hills, Cabernet Sauvignon, Napa Valley 
1x75cl 
2012 Domaine Rostaing, Cote Rotie, Ampodium 
1x75cl 
2013 (Baron Rothschild), Caro, Mendoza 
1x75cl 
2015 Brunello di Montalcino, Il Poggione 
1x75cl 
2016 Fontanafredda, Barolo 
1x75cl 
2017 Meerlust, Rubicon, Stellenbosch 
1x75cl 
2018 Catena, Alta Malbec, Mendoza 
1x75cl 
2019 Les Clefs du Paradis, Chateauneuf-du-Pape 
1x75cl 
2021 Terrazas de los Andes, Malbec, Mendoza 
2x75cl 
Total 12x75cl</t>
  </si>
  <si>
    <t>Mixed Case of Wines from Italy and Chile</t>
  </si>
  <si>
    <t>2009 Dal Forno Romano, Amarone della Valpolicella 
1x75 
2015 Zenato, Amarone della Valpolicella, Classico 
1x75cl 
NV Valdivieso, Caballo Loco 17, Curico Valley 
3x75cl 
Total 5x75cl</t>
  </si>
  <si>
    <t/>
  </si>
  <si>
    <t>Volume</t>
  </si>
  <si>
    <r>
      <t xml:space="preserve">Dreweatts | Fine Wine, Champagne, Vintage Port and Spirits (Sale 14658)
Live Online Auction taking place at Forum Auctions | 23 April 2024 | 10.30am BST
</t>
    </r>
    <r>
      <rPr>
        <b/>
        <i/>
        <sz val="12"/>
        <rFont val="Calibri"/>
        <family val="2"/>
      </rPr>
      <t>DISCLAIMER: This document is provided for information only and is non-binding.  
Bidders should refer to the lot details in the online catalogue on dreweatts.com prior to placing any bids.</t>
    </r>
  </si>
  <si>
    <t>Primary Item URL</t>
  </si>
  <si>
    <t>https://auctions.dreweatts.com/auctions/8882/drewea1-10449/lot-details/5c87754c-bf26-4a44-b25d-b14e00ab79b5</t>
  </si>
  <si>
    <t>https://auctions.dreweatts.com/auctions/8882/drewea1-10449/lot-details/9edd5aa5-db03-4a17-82a9-b14e00ab7b05</t>
  </si>
  <si>
    <t>https://auctions.dreweatts.com/auctions/8882/drewea1-10449/lot-details/e9cb11d2-7767-483f-b42f-b14e00ab7cca</t>
  </si>
  <si>
    <t>https://auctions.dreweatts.com/auctions/8882/drewea1-10449/lot-details/b283e740-37f9-48fe-835b-b14e00ab7f87</t>
  </si>
  <si>
    <t>https://auctions.dreweatts.com/auctions/8882/drewea1-10449/lot-details/4e0911b5-05b8-40ef-b1ae-b14e00ab8153</t>
  </si>
  <si>
    <t>https://auctions.dreweatts.com/auctions/8882/drewea1-10449/lot-details/a173203f-b3e4-4e96-85d3-b14e00ab82f2</t>
  </si>
  <si>
    <t>https://auctions.dreweatts.com/auctions/8882/drewea1-10449/lot-details/99065c65-a21b-440c-a2f4-b14e00ab84de</t>
  </si>
  <si>
    <t>https://auctions.dreweatts.com/auctions/8882/drewea1-10449/lot-details/896bb9f2-20ea-4d43-ad61-b14e00ab86e2</t>
  </si>
  <si>
    <t>https://auctions.dreweatts.com/auctions/8882/drewea1-10449/lot-details/249880a1-76e9-4f2b-90a8-b14e00ab8853</t>
  </si>
  <si>
    <t>https://auctions.dreweatts.com/auctions/8882/drewea1-10449/lot-details/5477d413-cda9-420b-8545-b14e00ab8a05</t>
  </si>
  <si>
    <t>https://auctions.dreweatts.com/auctions/8882/drewea1-10449/lot-details/a7d8755d-de93-49b1-9869-b14e00ab8bfe</t>
  </si>
  <si>
    <t>https://auctions.dreweatts.com/auctions/8882/drewea1-10449/lot-details/fc4530e9-db82-4ceb-90aa-b14e00ab8e09</t>
  </si>
  <si>
    <t>https://auctions.dreweatts.com/auctions/8882/drewea1-10449/lot-details/9dbc5e7c-b8bd-4707-8178-b14e00ab8fe1</t>
  </si>
  <si>
    <t>https://auctions.dreweatts.com/auctions/8882/drewea1-10449/lot-details/b22a7018-011b-40f6-9d04-b14e00ab916e</t>
  </si>
  <si>
    <t>https://auctions.dreweatts.com/auctions/8882/drewea1-10449/lot-details/2981b653-e616-4057-80ec-b14e00ab92df</t>
  </si>
  <si>
    <t>https://auctions.dreweatts.com/auctions/8882/drewea1-10449/lot-details/bda0f24d-d71e-4b60-88ea-b14e00ab93e8</t>
  </si>
  <si>
    <t>https://auctions.dreweatts.com/auctions/8882/drewea1-10449/lot-details/70821094-b50d-4f6d-a2ec-b14e00ab9603</t>
  </si>
  <si>
    <t>https://auctions.dreweatts.com/auctions/8882/drewea1-10449/lot-details/96e408d6-1705-4175-89e6-b14e00ab97c9</t>
  </si>
  <si>
    <t>https://auctions.dreweatts.com/auctions/8882/drewea1-10449/lot-details/5078216a-2410-4747-bc57-b14e00ab99cc</t>
  </si>
  <si>
    <t>https://auctions.dreweatts.com/auctions/8882/drewea1-10449/lot-details/0cd8e36c-85e7-4b5b-8aa0-b14e00ab9bcb</t>
  </si>
  <si>
    <t>https://auctions.dreweatts.com/auctions/8882/drewea1-10449/lot-details/5b9f4db1-e4d3-419f-8222-b14e00ab9d12</t>
  </si>
  <si>
    <t>https://auctions.dreweatts.com/auctions/8882/drewea1-10449/lot-details/542cbfaf-625f-4162-a38c-b14e00ab9f74</t>
  </si>
  <si>
    <t>https://auctions.dreweatts.com/auctions/8882/drewea1-10449/lot-details/f1537fa5-ba0c-4f9a-a07f-b14e00aba16a</t>
  </si>
  <si>
    <t>https://auctions.dreweatts.com/auctions/8882/drewea1-10449/lot-details/c70cffc9-9c7b-4417-94b8-b14e00aba3d3</t>
  </si>
  <si>
    <t>https://auctions.dreweatts.com/auctions/8882/drewea1-10449/lot-details/a579aacc-cbc6-4acd-80ff-b14e00aba4eb</t>
  </si>
  <si>
    <t>https://auctions.dreweatts.com/auctions/8882/drewea1-10449/lot-details/5a57127e-184e-420a-a5e7-b14e00aba636</t>
  </si>
  <si>
    <t>https://auctions.dreweatts.com/auctions/8882/drewea1-10449/lot-details/ebe66f43-1903-4852-a6e9-b14e00aba7d6</t>
  </si>
  <si>
    <t>https://auctions.dreweatts.com/auctions/8882/drewea1-10449/lot-details/3b769cb7-5a70-40a5-b2aa-b14e00aba8fc</t>
  </si>
  <si>
    <t>https://auctions.dreweatts.com/auctions/8882/drewea1-10449/lot-details/ad853fd1-c328-4646-9b0d-b14e00abaa97</t>
  </si>
  <si>
    <t>https://auctions.dreweatts.com/auctions/8882/drewea1-10449/lot-details/ecda9f4f-0aae-4be0-9237-b14e00abac2a</t>
  </si>
  <si>
    <t>https://auctions.dreweatts.com/auctions/8882/drewea1-10449/lot-details/f9017a8a-7fe9-481d-a2e3-b14e00abaede</t>
  </si>
  <si>
    <t>https://auctions.dreweatts.com/auctions/8882/drewea1-10449/lot-details/a93c0f0a-85b7-42ef-97ab-b14e00abb152</t>
  </si>
  <si>
    <t>https://auctions.dreweatts.com/auctions/8882/drewea1-10449/lot-details/982df277-1884-4f83-8b15-b14e00abb2ef</t>
  </si>
  <si>
    <t>https://auctions.dreweatts.com/auctions/8882/drewea1-10449/lot-details/97200e55-48d1-4133-924a-b14e00abb48d</t>
  </si>
  <si>
    <t>https://auctions.dreweatts.com/auctions/8882/drewea1-10449/lot-details/2309fb71-84d8-4f09-ad85-b14e00abb63a</t>
  </si>
  <si>
    <t>https://auctions.dreweatts.com/auctions/8882/drewea1-10449/lot-details/ce25278d-e154-4a65-8ee1-b14e00abb73d</t>
  </si>
  <si>
    <t>https://auctions.dreweatts.com/auctions/8882/drewea1-10449/lot-details/4c700734-44f7-426f-a0d7-b14e00abb8fe</t>
  </si>
  <si>
    <t>https://auctions.dreweatts.com/auctions/8882/drewea1-10449/lot-details/0c4c67ea-f664-4e32-9974-b14e00abba62</t>
  </si>
  <si>
    <t>https://auctions.dreweatts.com/auctions/8882/drewea1-10449/lot-details/2414188e-0d42-4b5f-b6c9-b14e00abbbd6</t>
  </si>
  <si>
    <t>https://auctions.dreweatts.com/auctions/8882/drewea1-10449/lot-details/cda0fbb8-6072-4220-a526-b14e00abbd35</t>
  </si>
  <si>
    <t>https://auctions.dreweatts.com/auctions/8882/drewea1-10449/lot-details/7c431075-a06a-4734-99e0-b14e00abbe70</t>
  </si>
  <si>
    <t>https://auctions.dreweatts.com/auctions/8882/drewea1-10449/lot-details/e788e437-c8ba-464a-a71b-b14e00abc030</t>
  </si>
  <si>
    <t>https://auctions.dreweatts.com/auctions/8882/drewea1-10449/lot-details/d5ad3cf3-dfdb-4dc6-b93f-b14e00abc1d7</t>
  </si>
  <si>
    <t>https://auctions.dreweatts.com/auctions/8882/drewea1-10449/lot-details/e50474aa-5c1c-49d5-8b9d-b14e00abc374</t>
  </si>
  <si>
    <t>https://auctions.dreweatts.com/auctions/8882/drewea1-10449/lot-details/0f06dfc8-5d06-4126-8ee1-b14e00abc55f</t>
  </si>
  <si>
    <t>https://auctions.dreweatts.com/auctions/8882/drewea1-10449/lot-details/8ca6af00-f3f1-48e7-8167-b14e00abc71d</t>
  </si>
  <si>
    <t>https://auctions.dreweatts.com/auctions/8882/drewea1-10449/lot-details/1fc12840-dc81-416a-80dc-b14e00abc858</t>
  </si>
  <si>
    <t>https://auctions.dreweatts.com/auctions/8882/drewea1-10449/lot-details/ed629870-ed7d-4c39-bfb0-b14e00abca3e</t>
  </si>
  <si>
    <t>https://auctions.dreweatts.com/auctions/8882/drewea1-10449/lot-details/42cbb122-17b7-47f1-b500-b14e00abcbee</t>
  </si>
  <si>
    <t>https://auctions.dreweatts.com/auctions/8882/drewea1-10449/lot-details/e50897a8-7ea2-4556-b3a7-b14e00abcdf2</t>
  </si>
  <si>
    <t>https://auctions.dreweatts.com/auctions/8882/drewea1-10449/lot-details/12f596ae-f266-4531-87f1-b14e00abcfa9</t>
  </si>
  <si>
    <t>https://auctions.dreweatts.com/auctions/8882/drewea1-10449/lot-details/63be8e9b-72e1-4188-93c5-b14e00abd0d6</t>
  </si>
  <si>
    <t>https://auctions.dreweatts.com/auctions/8882/drewea1-10449/lot-details/1cdce108-381c-47b8-922d-b14e00abd211</t>
  </si>
  <si>
    <t>https://auctions.dreweatts.com/auctions/8882/drewea1-10449/lot-details/8968bbfe-32c5-4e9a-a7fa-b14e00abd3a4</t>
  </si>
  <si>
    <t>https://auctions.dreweatts.com/auctions/8882/drewea1-10449/lot-details/d7416bf8-5ea9-41f6-8ac0-b14e00abd535</t>
  </si>
  <si>
    <t>https://auctions.dreweatts.com/auctions/8882/drewea1-10449/lot-details/652ccc61-2d18-4322-b9f7-b14e00abd63d</t>
  </si>
  <si>
    <t>https://auctions.dreweatts.com/auctions/8882/drewea1-10449/lot-details/70a85ef4-c963-4470-88e1-b14e00abd76e</t>
  </si>
  <si>
    <t>https://auctions.dreweatts.com/auctions/8882/drewea1-10449/lot-details/3b6f6aaf-27b0-40bf-b951-b14e00abd8ed</t>
  </si>
  <si>
    <t>https://auctions.dreweatts.com/auctions/8882/drewea1-10449/lot-details/6ee1016e-8439-4b2c-b6ac-b14e00abda23</t>
  </si>
  <si>
    <t>https://auctions.dreweatts.com/auctions/8882/drewea1-10449/lot-details/2c3853b6-2fe0-4441-9f97-b14e00abdb67</t>
  </si>
  <si>
    <t>https://auctions.dreweatts.com/auctions/8882/drewea1-10449/lot-details/421ad4da-7b5b-4efc-a3f4-b14e00abded2</t>
  </si>
  <si>
    <t>https://auctions.dreweatts.com/auctions/8882/drewea1-10449/lot-details/10618699-3ac7-475b-b742-b14e00abe04a</t>
  </si>
  <si>
    <t>https://auctions.dreweatts.com/auctions/8882/drewea1-10449/lot-details/724acf6a-688a-436a-a2e2-b14e00abe258</t>
  </si>
  <si>
    <t>https://auctions.dreweatts.com/auctions/8882/drewea1-10449/lot-details/3b0e87de-8842-4c6e-ae30-b14e00abe414</t>
  </si>
  <si>
    <t>https://auctions.dreweatts.com/auctions/8882/drewea1-10449/lot-details/5fad4c36-8b95-4b63-a128-b14e00abe573</t>
  </si>
  <si>
    <t>https://auctions.dreweatts.com/auctions/8882/drewea1-10449/lot-details/c74f0bec-b74d-4444-8ce0-b14e00abe7c3</t>
  </si>
  <si>
    <t>https://auctions.dreweatts.com/auctions/8882/drewea1-10449/lot-details/00ea2868-cde6-48b1-ad2a-b14e00abe9b9</t>
  </si>
  <si>
    <t>https://auctions.dreweatts.com/auctions/8882/drewea1-10449/lot-details/2aa5218e-7057-4994-806f-b14e00abeb3e</t>
  </si>
  <si>
    <t>https://auctions.dreweatts.com/auctions/8882/drewea1-10449/lot-details/2451fc2b-0d3e-4986-a905-b14e00abec5b</t>
  </si>
  <si>
    <t>https://auctions.dreweatts.com/auctions/8882/drewea1-10449/lot-details/dc0ae87d-a052-441e-8671-b14e00abee22</t>
  </si>
  <si>
    <t>https://auctions.dreweatts.com/auctions/8882/drewea1-10449/lot-details/d7110b0d-6397-4d3c-9230-b14e00abf04c</t>
  </si>
  <si>
    <t>https://auctions.dreweatts.com/auctions/8882/drewea1-10449/lot-details/998934f8-7dd8-464f-a6ad-b14e00abf204</t>
  </si>
  <si>
    <t>https://auctions.dreweatts.com/auctions/8882/drewea1-10449/lot-details/76c8c470-cf6b-4362-804f-b14e00abf372</t>
  </si>
  <si>
    <t>https://auctions.dreweatts.com/auctions/8882/drewea1-10449/lot-details/8c90150a-a423-4d3c-b7e7-b14e00abf4e4</t>
  </si>
  <si>
    <t>https://auctions.dreweatts.com/auctions/8882/drewea1-10449/lot-details/860e70a8-6acc-4886-b6a3-b14e00abf6b4</t>
  </si>
  <si>
    <t>https://auctions.dreweatts.com/auctions/8882/drewea1-10449/lot-details/a1a1e7bf-131d-47ec-98fa-b14e00abf87f</t>
  </si>
  <si>
    <t>https://auctions.dreweatts.com/auctions/8882/drewea1-10449/lot-details/36b1d36a-3e5c-420a-951c-b14e00abfae1</t>
  </si>
  <si>
    <t>https://auctions.dreweatts.com/auctions/8882/drewea1-10449/lot-details/7f3c0a1d-a872-4bdc-99f1-b14e00abfd2f</t>
  </si>
  <si>
    <t>https://auctions.dreweatts.com/auctions/8882/drewea1-10449/lot-details/66d62a83-267b-4aef-83ba-b14e00abfef4</t>
  </si>
  <si>
    <t>https://auctions.dreweatts.com/auctions/8882/drewea1-10449/lot-details/46d7eac2-2ab7-4721-a7f0-b14e00ac00c7</t>
  </si>
  <si>
    <t>https://auctions.dreweatts.com/auctions/8882/drewea1-10449/lot-details/b283b9d4-6020-4dce-95e4-b14e00b18359</t>
  </si>
  <si>
    <t>https://auctions.dreweatts.com/auctions/8882/drewea1-10449/lot-details/a1f420c6-5df7-4ec2-88c7-b14e00ac02b7</t>
  </si>
  <si>
    <t>https://auctions.dreweatts.com/auctions/8882/drewea1-10449/lot-details/ef80d69a-87d0-42e5-b097-b14e00ac03fa</t>
  </si>
  <si>
    <t>https://auctions.dreweatts.com/auctions/8882/drewea1-10449/lot-details/bc6d0f04-d034-426b-ae6e-b14e00ac05b3</t>
  </si>
  <si>
    <t>https://auctions.dreweatts.com/auctions/8882/drewea1-10449/lot-details/764cd662-bf8c-4c78-9771-b14e00ac06ca</t>
  </si>
  <si>
    <t>https://auctions.dreweatts.com/auctions/8882/drewea1-10449/lot-details/c2e1d6cf-eee6-44fe-9a38-b14e00ac07e6</t>
  </si>
  <si>
    <t>https://auctions.dreweatts.com/auctions/8882/drewea1-10449/lot-details/6c76fc8d-9261-44f7-9841-b14e00ac091f</t>
  </si>
  <si>
    <t>https://auctions.dreweatts.com/auctions/8882/drewea1-10449/lot-details/eee49ab3-d5a0-4102-8745-b14e00ac0a4e</t>
  </si>
  <si>
    <t>https://auctions.dreweatts.com/auctions/8882/drewea1-10449/lot-details/a261d778-dcbb-49bc-a54f-b14e00ac0bc8</t>
  </si>
  <si>
    <t>https://auctions.dreweatts.com/auctions/8882/drewea1-10449/lot-details/4aeb044f-85af-432c-bbc9-b14e00ac0d7b</t>
  </si>
  <si>
    <t>https://auctions.dreweatts.com/auctions/8882/drewea1-10449/lot-details/b9b33046-c454-4d5c-92c5-b14e00ac0f38</t>
  </si>
  <si>
    <t>https://auctions.dreweatts.com/auctions/8882/drewea1-10449/lot-details/5dce3fb6-a050-4e74-998a-b14e00ac104f</t>
  </si>
  <si>
    <t>https://auctions.dreweatts.com/auctions/8882/drewea1-10449/lot-details/55654058-b4ef-4ec2-9ec9-b14e00ac1206</t>
  </si>
  <si>
    <t>https://auctions.dreweatts.com/auctions/8882/drewea1-10449/lot-details/1be7e8d0-63d1-4ae2-ab75-b14e00ac1340</t>
  </si>
  <si>
    <t>https://auctions.dreweatts.com/auctions/8882/drewea1-10449/lot-details/6a00cf68-7efa-4624-a3f6-b14e00ac1452</t>
  </si>
  <si>
    <t>https://auctions.dreweatts.com/auctions/8882/drewea1-10449/lot-details/2d1db1d3-2f4f-4ea9-bc07-b14e00ac161c</t>
  </si>
  <si>
    <t>https://auctions.dreweatts.com/auctions/8882/drewea1-10449/lot-details/d899ce82-8b8b-4d26-bda7-b14e00ac17f4</t>
  </si>
  <si>
    <t>https://auctions.dreweatts.com/auctions/8882/drewea1-10449/lot-details/3140f976-4161-4aa1-a878-b14e00ac1915</t>
  </si>
  <si>
    <t>https://auctions.dreweatts.com/auctions/8882/drewea1-10449/lot-details/31633bb2-81e5-4199-9cea-b14e00ac1a6e</t>
  </si>
  <si>
    <t>https://auctions.dreweatts.com/auctions/8882/drewea1-10449/lot-details/5027e262-85f6-4118-b188-b14e00ac1c39</t>
  </si>
  <si>
    <t>https://auctions.dreweatts.com/auctions/8882/drewea1-10449/lot-details/f0243d79-3ba8-42e3-b595-b14e00ac1d91</t>
  </si>
  <si>
    <t>https://auctions.dreweatts.com/auctions/8882/drewea1-10449/lot-details/5c266fc6-422e-4a05-99ee-b14e00ac1f87</t>
  </si>
  <si>
    <t>https://auctions.dreweatts.com/auctions/8882/drewea1-10449/lot-details/9c9ce299-c798-4e3a-a326-b14e00ac211c</t>
  </si>
  <si>
    <t>https://auctions.dreweatts.com/auctions/8882/drewea1-10449/lot-details/6339d616-219d-430c-bc30-b14e00ac23ab</t>
  </si>
  <si>
    <t>https://auctions.dreweatts.com/auctions/8882/drewea1-10449/lot-details/4f0fcafc-fc2e-4596-94a9-b14e00ac253d</t>
  </si>
  <si>
    <t>https://auctions.dreweatts.com/auctions/8882/drewea1-10449/lot-details/3ad8dd9d-a340-4c47-ac92-b14e00ac268d</t>
  </si>
  <si>
    <t>https://auctions.dreweatts.com/auctions/8882/drewea1-10449/lot-details/afee24f7-40ad-44fe-8e10-b14e00ac284d</t>
  </si>
  <si>
    <t>https://auctions.dreweatts.com/auctions/8882/drewea1-10449/lot-details/4547a246-80a8-4c9a-8113-b14e00ac2961</t>
  </si>
  <si>
    <t>https://auctions.dreweatts.com/auctions/8882/drewea1-10449/lot-details/6e80e425-ffa8-4ea9-adf3-b14e00ac2a7c</t>
  </si>
  <si>
    <t>https://auctions.dreweatts.com/auctions/8882/drewea1-10449/lot-details/a41dc2b5-c498-4683-b4a0-b14e00ac2c38</t>
  </si>
  <si>
    <t>https://auctions.dreweatts.com/auctions/8882/drewea1-10449/lot-details/eea44179-8f4a-40ae-aa10-b14e00ac2e3f</t>
  </si>
  <si>
    <t>https://auctions.dreweatts.com/auctions/8882/drewea1-10449/lot-details/c1f3d188-6642-4487-a9bd-b14e00ac2fe9</t>
  </si>
  <si>
    <t>https://auctions.dreweatts.com/auctions/8882/drewea1-10449/lot-details/d2fe9477-1ec9-4f30-9201-b14e00ac319a</t>
  </si>
  <si>
    <t>https://auctions.dreweatts.com/auctions/8882/drewea1-10449/lot-details/ac9bee31-1636-4378-acb6-b14e00ac3344</t>
  </si>
  <si>
    <t>https://auctions.dreweatts.com/auctions/8882/drewea1-10449/lot-details/03156ed4-c75d-44f5-9a98-b14e00ac348b</t>
  </si>
  <si>
    <t>https://auctions.dreweatts.com/auctions/8882/drewea1-10449/lot-details/aa733001-076d-4f80-b201-b14e00ac3637</t>
  </si>
  <si>
    <t>https://auctions.dreweatts.com/auctions/8882/drewea1-10449/lot-details/d2afd9ad-b6e3-4cca-b817-b14e00ac377a</t>
  </si>
  <si>
    <t>https://auctions.dreweatts.com/auctions/8882/drewea1-10449/lot-details/253f9145-1fd6-432e-a9fc-b14e00ac38c7</t>
  </si>
  <si>
    <t>https://auctions.dreweatts.com/auctions/8882/drewea1-10449/lot-details/078bf568-8ba2-481a-9fb7-b14e00ac3a9c</t>
  </si>
  <si>
    <t>https://auctions.dreweatts.com/auctions/8882/drewea1-10449/lot-details/f2bfd99c-2b9c-4f32-80d8-b14e00ac3c88</t>
  </si>
  <si>
    <t>https://auctions.dreweatts.com/auctions/8882/drewea1-10449/lot-details/a112014f-3c72-42b1-a457-b14e00ac3e36</t>
  </si>
  <si>
    <t>https://auctions.dreweatts.com/auctions/8882/drewea1-10449/lot-details/300170dd-2323-492c-9d23-b14e00ac4016</t>
  </si>
  <si>
    <t>https://auctions.dreweatts.com/auctions/8882/drewea1-10449/lot-details/c94d0003-0878-41a6-ba6d-b14e00ac41dc</t>
  </si>
  <si>
    <t>https://auctions.dreweatts.com/auctions/8882/drewea1-10449/lot-details/8bb8c145-0c86-4618-92b4-b14e00ac4329</t>
  </si>
  <si>
    <t>https://auctions.dreweatts.com/auctions/8882/drewea1-10449/lot-details/f6166bf8-c36e-4064-bdf0-b14e00ac4487</t>
  </si>
  <si>
    <t>https://auctions.dreweatts.com/auctions/8882/drewea1-10449/lot-details/3aed164c-bec1-4e70-b88f-b14e00ac464d</t>
  </si>
  <si>
    <t>https://auctions.dreweatts.com/auctions/8882/drewea1-10449/lot-details/4e68fa8b-872f-452c-a4a6-b14e00ac483c</t>
  </si>
  <si>
    <t>https://auctions.dreweatts.com/auctions/8882/drewea1-10449/lot-details/402ac37b-474b-4969-a0eb-b14e00ac49e4</t>
  </si>
  <si>
    <t>https://auctions.dreweatts.com/auctions/8882/drewea1-10449/lot-details/47d23045-5149-4f48-9cbd-b14e00ac4b89</t>
  </si>
  <si>
    <t>https://auctions.dreweatts.com/auctions/8882/drewea1-10449/lot-details/e606147f-d410-4b49-958e-b14e00ac4d35</t>
  </si>
  <si>
    <t>https://auctions.dreweatts.com/auctions/8882/drewea1-10449/lot-details/03992ce9-abe6-4f50-a0fb-b14e00ac4ebf</t>
  </si>
  <si>
    <t>https://auctions.dreweatts.com/auctions/8882/drewea1-10449/lot-details/049265df-9223-4cb9-a88e-b14e00ac5043</t>
  </si>
  <si>
    <t>https://auctions.dreweatts.com/auctions/8882/drewea1-10449/lot-details/985cc72b-97d1-4791-8717-b14e00ac5283</t>
  </si>
  <si>
    <t>https://auctions.dreweatts.com/auctions/8882/drewea1-10449/lot-details/6ab6b172-dee6-4476-90d8-b14e00ac5475</t>
  </si>
  <si>
    <t>https://auctions.dreweatts.com/auctions/8882/drewea1-10449/lot-details/42ae60ca-5c64-4fcb-8ef0-b14e00ac5653</t>
  </si>
  <si>
    <t>https://auctions.dreweatts.com/auctions/8882/drewea1-10449/lot-details/8877e955-66df-48c7-8031-b14e00ac57f8</t>
  </si>
  <si>
    <t>https://auctions.dreweatts.com/auctions/8882/drewea1-10449/lot-details/9ef0e468-711a-48f1-af17-b14e00ac59ee</t>
  </si>
  <si>
    <t>https://auctions.dreweatts.com/auctions/8882/drewea1-10449/lot-details/3d509464-a405-4573-94d2-b14e00ac5c26</t>
  </si>
  <si>
    <t>https://auctions.dreweatts.com/auctions/8882/drewea1-10449/lot-details/4ce77969-525b-4860-bc85-b14e00ac5d3a</t>
  </si>
  <si>
    <t>https://auctions.dreweatts.com/auctions/8882/drewea1-10449/lot-details/25fb5d14-6cec-4252-b326-b14e00ac5f39</t>
  </si>
  <si>
    <t>https://auctions.dreweatts.com/auctions/8882/drewea1-10449/lot-details/e90ea8fe-2065-40fb-b0d9-b14e00ac6126</t>
  </si>
  <si>
    <t>https://auctions.dreweatts.com/auctions/8882/drewea1-10449/lot-details/658b6500-32d8-4440-a780-b14e00ac62c1</t>
  </si>
  <si>
    <t>https://auctions.dreweatts.com/auctions/8882/drewea1-10449/lot-details/fbbc3251-df8c-4cb2-a26d-b14e00ac6471</t>
  </si>
  <si>
    <t>https://auctions.dreweatts.com/auctions/8882/drewea1-10449/lot-details/208e14fd-ff3c-466a-be21-b14e00ac660e</t>
  </si>
  <si>
    <t>https://auctions.dreweatts.com/auctions/8882/drewea1-10449/lot-details/bc46d6fe-4d28-492d-b3e4-b14e00ac67b3</t>
  </si>
  <si>
    <t>https://auctions.dreweatts.com/auctions/8882/drewea1-10449/lot-details/79858510-bd77-4a93-b667-b14e00ac69a4</t>
  </si>
  <si>
    <t>https://auctions.dreweatts.com/auctions/8882/drewea1-10449/lot-details/ec480e99-2782-4659-8768-b14e00ac6b4a</t>
  </si>
  <si>
    <t>https://auctions.dreweatts.com/auctions/8882/drewea1-10449/lot-details/76fdde5d-85d9-4d79-92cf-b14e00ac6cfe</t>
  </si>
  <si>
    <t>https://auctions.dreweatts.com/auctions/8882/drewea1-10449/lot-details/bf54ea61-0c54-46a7-8f45-b14e00ac6f0b</t>
  </si>
  <si>
    <t>https://auctions.dreweatts.com/auctions/8882/drewea1-10449/lot-details/72185af9-ddc6-4b33-8155-b14e00ac70d6</t>
  </si>
  <si>
    <t>https://auctions.dreweatts.com/auctions/8882/drewea1-10449/lot-details/abd03350-3827-4c6f-9896-b14e00ac7299</t>
  </si>
  <si>
    <t>https://auctions.dreweatts.com/auctions/8882/drewea1-10449/lot-details/1e1eb985-16c2-475c-b71a-b14e00ac7480</t>
  </si>
  <si>
    <t>https://auctions.dreweatts.com/auctions/8882/drewea1-10449/lot-details/7eb5ed77-4497-4792-93a1-b14e00ac7621</t>
  </si>
  <si>
    <t>https://auctions.dreweatts.com/auctions/8882/drewea1-10449/lot-details/5ea74fd0-68e9-469f-834d-b14e00ac77d5</t>
  </si>
  <si>
    <t>https://auctions.dreweatts.com/auctions/8882/drewea1-10449/lot-details/b5fcd8be-34be-4c92-8d97-b14e00ac7980</t>
  </si>
  <si>
    <t>https://auctions.dreweatts.com/auctions/8882/drewea1-10449/lot-details/04ed78a9-ca77-483e-b6c6-b14e00ac7b18</t>
  </si>
  <si>
    <t>https://auctions.dreweatts.com/auctions/8882/drewea1-10449/lot-details/dab56d8d-649e-4103-834c-b14e00ac7cfc</t>
  </si>
  <si>
    <t>https://auctions.dreweatts.com/auctions/8882/drewea1-10449/lot-details/501ad38d-df87-4bb2-a387-b14e00ac7e8f</t>
  </si>
  <si>
    <t>https://auctions.dreweatts.com/auctions/8882/drewea1-10449/lot-details/a9118bc6-c669-44e6-99ef-b14e00ac8047</t>
  </si>
  <si>
    <t>https://auctions.dreweatts.com/auctions/8882/drewea1-10449/lot-details/9c8d2a5c-3e47-4d22-910f-b14e00ac81d1</t>
  </si>
  <si>
    <t>https://auctions.dreweatts.com/auctions/8882/drewea1-10449/lot-details/43b521f6-dbf0-483b-856b-b14e00ac840b</t>
  </si>
  <si>
    <t>https://auctions.dreweatts.com/auctions/8882/drewea1-10449/lot-details/0fb38833-4ba9-49b0-a294-b14e00ac85b2</t>
  </si>
  <si>
    <t>https://auctions.dreweatts.com/auctions/8882/drewea1-10449/lot-details/3693ba7e-1b80-494f-ac35-b14e00ac8796</t>
  </si>
  <si>
    <t>https://auctions.dreweatts.com/auctions/8882/drewea1-10449/lot-details/fa5ad946-22e3-4ba2-9e55-b14e00ac892a</t>
  </si>
  <si>
    <t>https://auctions.dreweatts.com/auctions/8882/drewea1-10449/lot-details/bee1cdec-f255-4016-87f2-b14e00ac8acd</t>
  </si>
  <si>
    <t>https://auctions.dreweatts.com/auctions/8882/drewea1-10449/lot-details/13cdf322-b5b8-41f9-a180-b14e00ac8c87</t>
  </si>
  <si>
    <t>https://auctions.dreweatts.com/auctions/8882/drewea1-10449/lot-details/ec74d4c5-92b9-46ae-8363-b14e00ac8e3d</t>
  </si>
  <si>
    <t>https://auctions.dreweatts.com/auctions/8882/drewea1-10449/lot-details/549e73a2-0c3b-4083-bb84-b14e00ac9005</t>
  </si>
  <si>
    <t>https://auctions.dreweatts.com/auctions/8882/drewea1-10449/lot-details/31a3fb6e-7696-456b-9506-b14e00ac91e0</t>
  </si>
  <si>
    <t>https://auctions.dreweatts.com/auctions/8882/drewea1-10449/lot-details/8f4bea85-4748-4352-82ea-b14e00ac9333</t>
  </si>
  <si>
    <t>https://auctions.dreweatts.com/auctions/8882/drewea1-10449/lot-details/bf3ace71-68db-4294-8d75-b14e00ac9503</t>
  </si>
  <si>
    <t>https://auctions.dreweatts.com/auctions/8882/drewea1-10449/lot-details/e6f8ddb6-8424-4195-8c8b-b14e00ac96a8</t>
  </si>
  <si>
    <t>https://auctions.dreweatts.com/auctions/8882/drewea1-10449/lot-details/1e9dafd0-c5bd-4b7c-a10b-b14e00ac985d</t>
  </si>
  <si>
    <t>https://auctions.dreweatts.com/auctions/8882/drewea1-10449/lot-details/6d9beff7-0d8d-4091-a816-b14e00ac9a1a</t>
  </si>
  <si>
    <t>https://auctions.dreweatts.com/auctions/8882/drewea1-10449/lot-details/85ca2434-8604-4a9e-b24d-b14e00ac9bc8</t>
  </si>
  <si>
    <t>https://auctions.dreweatts.com/auctions/8882/drewea1-10449/lot-details/a43b3a53-448e-42a0-b2a4-b14e00ac9d61</t>
  </si>
  <si>
    <t>https://auctions.dreweatts.com/auctions/8882/drewea1-10449/lot-details/83235980-c898-488c-a7c8-b14e00ac9f3a</t>
  </si>
  <si>
    <t>https://auctions.dreweatts.com/auctions/8882/drewea1-10449/lot-details/d7b9925e-8a7d-4a61-96d5-b14e00aca0f2</t>
  </si>
  <si>
    <t>https://auctions.dreweatts.com/auctions/8882/drewea1-10449/lot-details/80affe54-ee15-4347-af05-b14e00aca278</t>
  </si>
  <si>
    <t>https://auctions.dreweatts.com/auctions/8882/drewea1-10449/lot-details/b8b19902-9b42-4b9e-b810-b14e00aca402</t>
  </si>
  <si>
    <t>https://auctions.dreweatts.com/auctions/8882/drewea1-10449/lot-details/2790277f-661d-4bd3-b89d-b14e00aca621</t>
  </si>
  <si>
    <t>https://auctions.dreweatts.com/auctions/8882/drewea1-10449/lot-details/edf08243-6aab-499b-8c1f-b14e00aca7be</t>
  </si>
  <si>
    <t>https://auctions.dreweatts.com/auctions/8882/drewea1-10449/lot-details/bd580dbc-969d-4b5d-99af-b14e00aca972</t>
  </si>
  <si>
    <t>https://auctions.dreweatts.com/auctions/8882/drewea1-10449/lot-details/4dfd71a8-04c2-40a8-8628-b14e00acaaff</t>
  </si>
  <si>
    <t>https://auctions.dreweatts.com/auctions/8882/drewea1-10449/lot-details/c35839ac-54ae-4900-bee1-b14e00acac81</t>
  </si>
  <si>
    <t>https://auctions.dreweatts.com/auctions/8882/drewea1-10449/lot-details/f2f93786-c823-4c10-9fcb-b14e00acaed9</t>
  </si>
  <si>
    <t>https://auctions.dreweatts.com/auctions/8882/drewea1-10449/lot-details/55306804-504b-48b6-9165-b14e00acb079</t>
  </si>
  <si>
    <t>https://auctions.dreweatts.com/auctions/8882/drewea1-10449/lot-details/d1160862-7ca9-4bac-b692-b14e00acb217</t>
  </si>
  <si>
    <t>https://auctions.dreweatts.com/auctions/8882/drewea1-10449/lot-details/28d9a5cc-e9ed-4c30-ab4a-b14e00acb431</t>
  </si>
  <si>
    <t>https://auctions.dreweatts.com/auctions/8882/drewea1-10449/lot-details/c153b48d-78c1-4991-a249-b14e00acb5cd</t>
  </si>
  <si>
    <t>https://auctions.dreweatts.com/auctions/8882/drewea1-10449/lot-details/ab5de5c5-352e-43f5-9afb-b14e00acb75d</t>
  </si>
  <si>
    <t>https://auctions.dreweatts.com/auctions/8882/drewea1-10449/lot-details/b25cd31d-7056-4515-b723-b14e00acb94d</t>
  </si>
  <si>
    <t>https://auctions.dreweatts.com/auctions/8882/drewea1-10449/lot-details/646666a0-6c47-4be4-98d2-b14e00acbb05</t>
  </si>
  <si>
    <t>https://auctions.dreweatts.com/auctions/8882/drewea1-10449/lot-details/e41dab11-cf7a-4e5c-be57-b14e00acbdb8</t>
  </si>
  <si>
    <t>https://auctions.dreweatts.com/auctions/8882/drewea1-10449/lot-details/4bb8f5c2-1bcd-4e17-902d-b14e00acbf5d</t>
  </si>
  <si>
    <t>https://auctions.dreweatts.com/auctions/8882/drewea1-10449/lot-details/b5581236-9afb-48c7-8202-b14e00acc118</t>
  </si>
  <si>
    <t>https://auctions.dreweatts.com/auctions/8882/drewea1-10449/lot-details/1b81588e-fab9-4b0a-924b-b14e00acc2ca</t>
  </si>
  <si>
    <t>https://auctions.dreweatts.com/auctions/8882/drewea1-10449/lot-details/3966d1df-7ba7-4a70-825b-b14e00acc490</t>
  </si>
  <si>
    <t>https://auctions.dreweatts.com/auctions/8882/drewea1-10449/lot-details/1e0a0f30-c37c-452c-a72f-b14e00acc6b0</t>
  </si>
  <si>
    <t>https://auctions.dreweatts.com/auctions/8882/drewea1-10449/lot-details/8053639a-7f40-48f0-84c5-b14e00acc905</t>
  </si>
  <si>
    <t>https://auctions.dreweatts.com/auctions/8882/drewea1-10449/lot-details/16677c97-976b-4620-8d84-b14e00accae2</t>
  </si>
  <si>
    <t>https://auctions.dreweatts.com/auctions/8882/drewea1-10449/lot-details/4f10c076-aabc-4912-87ff-b14e00accc8c</t>
  </si>
  <si>
    <t>https://auctions.dreweatts.com/auctions/8882/drewea1-10449/lot-details/a0dde69e-0731-4437-afd4-b14e00acce84</t>
  </si>
  <si>
    <t>https://auctions.dreweatts.com/auctions/8882/drewea1-10449/lot-details/7d16d233-457d-490d-b319-b14e00acd03f</t>
  </si>
  <si>
    <t>https://auctions.dreweatts.com/auctions/8882/drewea1-10449/lot-details/a408cdf8-037c-4cb9-b55b-b14e00acd1f3</t>
  </si>
  <si>
    <t>https://auctions.dreweatts.com/auctions/8882/drewea1-10449/lot-details/ba3effca-8343-421b-83c2-b14e00acd415</t>
  </si>
  <si>
    <t>https://auctions.dreweatts.com/auctions/8882/drewea1-10449/lot-details/ef60f180-948b-4b47-9c8f-b14e00acd5e0</t>
  </si>
  <si>
    <t>https://auctions.dreweatts.com/auctions/8882/drewea1-10449/lot-details/3fddd584-793c-412c-adff-b14e00acd879</t>
  </si>
  <si>
    <t>https://auctions.dreweatts.com/auctions/8882/drewea1-10449/lot-details/97966aaa-6f9a-4f77-b88d-b14e00acda4e</t>
  </si>
  <si>
    <t>https://auctions.dreweatts.com/auctions/8882/drewea1-10449/lot-details/2e9f63b8-4775-4051-824c-b14e00acdc0c</t>
  </si>
  <si>
    <t>https://auctions.dreweatts.com/auctions/8882/drewea1-10449/lot-details/52979edb-374f-4301-a9bd-b14e00acddce</t>
  </si>
  <si>
    <t>https://auctions.dreweatts.com/auctions/8882/drewea1-10449/lot-details/a7654313-4e8a-4a2f-a7f7-b14e00acdf36</t>
  </si>
  <si>
    <t>https://auctions.dreweatts.com/auctions/8882/drewea1-10449/lot-details/34bcb271-3792-4298-95a7-b14e00ace156</t>
  </si>
  <si>
    <t>https://auctions.dreweatts.com/auctions/8882/drewea1-10449/lot-details/2ac50052-7fd8-41ef-90ab-b14e00ace2f3</t>
  </si>
  <si>
    <t>https://auctions.dreweatts.com/auctions/8882/drewea1-10449/lot-details/b2bdeb0f-9cd0-4d8b-9245-b14e00ace477</t>
  </si>
  <si>
    <t>https://auctions.dreweatts.com/auctions/8882/drewea1-10449/lot-details/4ba9ac91-d055-4896-b5ae-b14e00ace61e</t>
  </si>
  <si>
    <t>https://auctions.dreweatts.com/auctions/8882/drewea1-10449/lot-details/b9043349-37d2-4dd2-8b19-b14e00ace7ba</t>
  </si>
  <si>
    <t>https://auctions.dreweatts.com/auctions/8882/drewea1-10449/lot-details/082d89ac-5cfc-49bc-b67b-b14e00ace9fb</t>
  </si>
  <si>
    <t>https://auctions.dreweatts.com/auctions/8882/drewea1-10449/lot-details/c940b4ac-49db-481e-b741-b14e00acebaa</t>
  </si>
  <si>
    <t>https://auctions.dreweatts.com/auctions/8882/drewea1-10449/lot-details/8ffcef8b-4a0a-45af-a4e1-b14e00aced2b</t>
  </si>
  <si>
    <t>https://auctions.dreweatts.com/auctions/8882/drewea1-10449/lot-details/3a47644a-cfe1-4a17-9c6b-b14e00acef09</t>
  </si>
  <si>
    <t>https://auctions.dreweatts.com/auctions/8882/drewea1-10449/lot-details/04d41f0a-3d66-4437-acc0-b14e00acf0f0</t>
  </si>
  <si>
    <t>https://auctions.dreweatts.com/auctions/8882/drewea1-10449/lot-details/6a43c262-9afc-4a62-9561-b14e00acf2c1</t>
  </si>
  <si>
    <t>https://auctions.dreweatts.com/auctions/8882/drewea1-10449/lot-details/9e86a920-832f-4c5b-8811-b14e00acf429</t>
  </si>
  <si>
    <t>https://auctions.dreweatts.com/auctions/8882/drewea1-10449/lot-details/e03d9f2e-d671-4114-b7d5-b14e00acf59b</t>
  </si>
  <si>
    <t>https://auctions.dreweatts.com/auctions/8882/drewea1-10449/lot-details/4239d9b4-c105-4b6f-ad5a-b14e00acf721</t>
  </si>
  <si>
    <t>https://auctions.dreweatts.com/auctions/8882/drewea1-10449/lot-details/765f6281-62c4-4cae-9b10-b14e00acf855</t>
  </si>
  <si>
    <t>https://auctions.dreweatts.com/auctions/8882/drewea1-10449/lot-details/ddd30eeb-51d4-47e8-a2c3-b14e00acf99e</t>
  </si>
  <si>
    <t>https://auctions.dreweatts.com/auctions/8882/drewea1-10449/lot-details/669387a4-7196-457f-b8d3-b14e00acfb24</t>
  </si>
  <si>
    <t>https://auctions.dreweatts.com/auctions/8882/drewea1-10449/lot-details/4ea589a7-6b7e-45d1-b10f-b14e00acfc95</t>
  </si>
  <si>
    <t>https://auctions.dreweatts.com/auctions/8882/drewea1-10449/lot-details/c72e10fd-17ae-4091-936b-b14e00acfe78</t>
  </si>
  <si>
    <t>https://auctions.dreweatts.com/auctions/8882/drewea1-10449/lot-details/81665aa7-6f85-4df6-91ba-b14e00ad008f</t>
  </si>
  <si>
    <t>https://auctions.dreweatts.com/auctions/8882/drewea1-10449/lot-details/c4e96332-7548-4e29-8743-b14e00ad023d</t>
  </si>
  <si>
    <t>https://auctions.dreweatts.com/auctions/8882/drewea1-10449/lot-details/3c9d0952-cdc1-4152-871a-b14e00ad03fa</t>
  </si>
  <si>
    <t>https://auctions.dreweatts.com/auctions/8882/drewea1-10449/lot-details/753a6147-dabf-4f02-ab84-b14e00ad05a1</t>
  </si>
  <si>
    <t>https://auctions.dreweatts.com/auctions/8882/drewea1-10449/lot-details/559d3108-ecbf-4f50-8ad2-b14e00ad077f</t>
  </si>
  <si>
    <t>https://auctions.dreweatts.com/auctions/8882/drewea1-10449/lot-details/010d7822-3851-42d8-82d8-b14e00ad093e</t>
  </si>
  <si>
    <t>https://auctions.dreweatts.com/auctions/8882/drewea1-10449/lot-details/5cf7a3bb-03f7-40a1-8cab-b14e00ad0ad9</t>
  </si>
  <si>
    <t>https://auctions.dreweatts.com/auctions/8882/drewea1-10449/lot-details/fbd147ee-0ff8-4b82-9a3f-b14e00ad0dd0</t>
  </si>
  <si>
    <t>https://auctions.dreweatts.com/auctions/8882/drewea1-10449/lot-details/6cfbffca-3e8b-4530-bc45-b14e00ad0f07</t>
  </si>
  <si>
    <t>https://auctions.dreweatts.com/auctions/8882/drewea1-10449/lot-details/0610e867-182d-4f0f-a649-b14e00ad10ba</t>
  </si>
  <si>
    <t>https://auctions.dreweatts.com/auctions/8882/drewea1-10449/lot-details/093c9038-ae63-4825-9e1f-b14e00ad1251</t>
  </si>
  <si>
    <t>https://auctions.dreweatts.com/auctions/8882/drewea1-10449/lot-details/8eab6acb-a56a-4f91-bbcc-b14e00ad1469</t>
  </si>
  <si>
    <t>https://auctions.dreweatts.com/auctions/8882/drewea1-10449/lot-details/69a06bab-737f-45a8-9a64-b14e00ad1618</t>
  </si>
  <si>
    <t>https://auctions.dreweatts.com/auctions/8882/drewea1-10449/lot-details/6ab78259-d6f9-421a-b61e-b14e00ad17de</t>
  </si>
  <si>
    <t>https://auctions.dreweatts.com/auctions/8882/drewea1-10449/lot-details/5dd5badc-6503-46fb-a716-b14e00ad19b9</t>
  </si>
  <si>
    <t>https://auctions.dreweatts.com/auctions/8882/drewea1-10449/lot-details/1192f121-0f30-4447-82b6-b14e00ad1bee</t>
  </si>
  <si>
    <t>https://auctions.dreweatts.com/auctions/8882/drewea1-10449/lot-details/645bc0bc-28fd-4f24-9f93-b14e00ad1d9f</t>
  </si>
  <si>
    <t>https://auctions.dreweatts.com/auctions/8882/drewea1-10449/lot-details/d6a18389-f0d3-4150-ada8-b14e00ad1f18</t>
  </si>
  <si>
    <t>https://auctions.dreweatts.com/auctions/8882/drewea1-10449/lot-details/0f1437a9-ac35-4396-8099-b14e00ad2093</t>
  </si>
  <si>
    <t>https://auctions.dreweatts.com/auctions/8882/drewea1-10449/lot-details/372c939f-801f-416b-93d0-b14e00ad2225</t>
  </si>
  <si>
    <t>https://auctions.dreweatts.com/auctions/8882/drewea1-10449/lot-details/35d9639b-6a47-454a-bcf8-b14e00ad23ba</t>
  </si>
  <si>
    <t>https://auctions.dreweatts.com/auctions/8882/drewea1-10449/lot-details/147943b7-7f26-43c2-8d06-b14e00ad2581</t>
  </si>
  <si>
    <t>https://auctions.dreweatts.com/auctions/8882/drewea1-10449/lot-details/b9347a28-7fa0-46e1-90f3-b14e00ad273a</t>
  </si>
  <si>
    <t>https://auctions.dreweatts.com/auctions/8882/drewea1-10449/lot-details/94a1df97-1170-443a-bd61-b14e00ad293d</t>
  </si>
  <si>
    <t>https://auctions.dreweatts.com/auctions/8882/drewea1-10449/lot-details/6872d78b-e607-4406-8505-b14e00ad2b1b</t>
  </si>
  <si>
    <t>https://auctions.dreweatts.com/auctions/8882/drewea1-10449/lot-details/72314ca6-def4-4320-9b60-b14e00ad2ce7</t>
  </si>
  <si>
    <t>https://auctions.dreweatts.com/auctions/8882/drewea1-10449/lot-details/bc8b4e0a-baf1-4adc-83b6-b14e00ad2e32</t>
  </si>
  <si>
    <t>https://auctions.dreweatts.com/auctions/8882/drewea1-10449/lot-details/32ea4ca1-ca0a-4e03-8651-b14e00ad3006</t>
  </si>
  <si>
    <t>https://auctions.dreweatts.com/auctions/8882/drewea1-10449/lot-details/69a251da-9778-4831-ac55-b14e00ad31ca</t>
  </si>
  <si>
    <t>https://auctions.dreweatts.com/auctions/8882/drewea1-10449/lot-details/99697477-a883-42d4-b908-b14e00ad33c5</t>
  </si>
  <si>
    <t>https://auctions.dreweatts.com/auctions/8882/drewea1-10449/lot-details/f38d8746-0a8b-4fc8-a158-b14e00ad3595</t>
  </si>
  <si>
    <t>https://auctions.dreweatts.com/auctions/8882/drewea1-10449/lot-details/66125e7b-5626-4142-a724-b14e00ad3722</t>
  </si>
  <si>
    <t>https://auctions.dreweatts.com/auctions/8882/drewea1-10449/lot-details/f3c2ae91-b53b-4842-8810-b14e00ad38d9</t>
  </si>
  <si>
    <t>https://auctions.dreweatts.com/auctions/8882/drewea1-10449/lot-details/3f5b8e93-1916-4ff1-b92f-b14e00ad3a90</t>
  </si>
  <si>
    <t>https://auctions.dreweatts.com/auctions/8882/drewea1-10449/lot-details/4b29e9b1-50ed-4036-9550-b14e00ad3c3a</t>
  </si>
  <si>
    <t>https://auctions.dreweatts.com/auctions/8882/drewea1-10449/lot-details/785ffe16-3029-40c0-b546-b14e00ad3e06</t>
  </si>
  <si>
    <t>https://auctions.dreweatts.com/auctions/8882/drewea1-10449/lot-details/557adfa6-cac8-4177-8dc5-b14e00ad4011</t>
  </si>
  <si>
    <t>https://auctions.dreweatts.com/auctions/8882/drewea1-10449/lot-details/3e310006-22f6-4768-8319-b14e00ad41a8</t>
  </si>
  <si>
    <t>https://auctions.dreweatts.com/auctions/8882/drewea1-10449/lot-details/90b76b1b-9c81-4ba2-b622-b14e00ad4353</t>
  </si>
  <si>
    <t>https://auctions.dreweatts.com/auctions/8882/drewea1-10449/lot-details/fafd05f8-18b4-4048-80f7-b14e00ad4538</t>
  </si>
  <si>
    <t>https://auctions.dreweatts.com/auctions/8882/drewea1-10449/lot-details/89634e34-258e-4672-a6b8-b14e00ad4729</t>
  </si>
  <si>
    <t>https://auctions.dreweatts.com/auctions/8882/drewea1-10449/lot-details/e25dcd04-65a0-42c4-9cf7-b14e00ad48b2</t>
  </si>
  <si>
    <t>https://auctions.dreweatts.com/auctions/8882/drewea1-10449/lot-details/bdd91301-d3e6-4bd0-8d30-b14e00ad4a12</t>
  </si>
  <si>
    <t>https://auctions.dreweatts.com/auctions/8882/drewea1-10449/lot-details/64b9b13f-94a9-4747-a1b3-b14e00ad4b89</t>
  </si>
  <si>
    <t>https://auctions.dreweatts.com/auctions/8882/drewea1-10449/lot-details/3272bc5e-606d-454f-a6e1-b14e00ad4d3d</t>
  </si>
  <si>
    <t>https://auctions.dreweatts.com/auctions/8882/drewea1-10449/lot-details/d426f689-449d-4c32-af2b-b14e00ad4f3c</t>
  </si>
  <si>
    <t>https://auctions.dreweatts.com/auctions/8882/drewea1-10449/lot-details/848e5c13-604f-4b36-bee9-b14e00ad5160</t>
  </si>
  <si>
    <t>https://auctions.dreweatts.com/auctions/8882/drewea1-10449/lot-details/f0dc47e7-5526-4c5b-97ee-b14e00ad536c</t>
  </si>
  <si>
    <t>https://auctions.dreweatts.com/auctions/8882/drewea1-10449/lot-details/ef5c83f0-19c3-49d0-9cf6-b14e00ad554b</t>
  </si>
  <si>
    <t>https://auctions.dreweatts.com/auctions/8882/drewea1-10449/lot-details/f644babf-75e8-4c29-9c55-b14e00ad584b</t>
  </si>
  <si>
    <t>https://auctions.dreweatts.com/auctions/8882/drewea1-10449/lot-details/0b4f41c6-0197-4435-86de-b14e00ad5a03</t>
  </si>
  <si>
    <t>https://auctions.dreweatts.com/auctions/8882/drewea1-10449/lot-details/89b238db-d685-4eeb-87e1-b14e00ad5bbd</t>
  </si>
  <si>
    <t>https://auctions.dreweatts.com/auctions/8882/drewea1-10449/lot-details/51fc5aa8-daed-4135-ae49-b14e00ad5d2f</t>
  </si>
  <si>
    <t>https://auctions.dreweatts.com/auctions/8882/drewea1-10449/lot-details/6f304268-6dcd-4164-8723-b14e00ad5eec</t>
  </si>
  <si>
    <t>https://auctions.dreweatts.com/auctions/8882/drewea1-10449/lot-details/36c770fe-0776-48fe-b078-b14e00ad6094</t>
  </si>
  <si>
    <t>https://auctions.dreweatts.com/auctions/8882/drewea1-10449/lot-details/28daf977-bb5d-4b04-9e14-b14e00ad6259</t>
  </si>
  <si>
    <t>https://auctions.dreweatts.com/auctions/8882/drewea1-10449/lot-details/292dce22-b60a-4639-b59d-b14e00ad6403</t>
  </si>
  <si>
    <t>https://auctions.dreweatts.com/auctions/8882/drewea1-10449/lot-details/551aabdf-80d7-4fc4-a7ee-b14e00ad6581</t>
  </si>
  <si>
    <t>https://auctions.dreweatts.com/auctions/8882/drewea1-10449/lot-details/1c9c95a0-a78d-4eba-b16a-b14e00ad67ca</t>
  </si>
  <si>
    <t>https://auctions.dreweatts.com/auctions/8882/drewea1-10449/lot-details/6d776f40-7f62-46cf-96d3-b14e00ad68e2</t>
  </si>
  <si>
    <t>https://auctions.dreweatts.com/auctions/8882/drewea1-10449/lot-details/6c46030d-b20a-4fd8-961f-b14e00ad6aa2</t>
  </si>
  <si>
    <t>https://auctions.dreweatts.com/auctions/8882/drewea1-10449/lot-details/df68bdb9-8cc8-4f17-88ab-b14e00ad6bba</t>
  </si>
  <si>
    <t>https://auctions.dreweatts.com/auctions/8882/drewea1-10449/lot-details/bf8f625a-5681-4a55-a7ae-b14e00ad6d92</t>
  </si>
  <si>
    <t>https://auctions.dreweatts.com/auctions/8882/drewea1-10449/lot-details/dd0eddaa-9fa5-4845-b634-b14e00ad6eef</t>
  </si>
  <si>
    <t>https://auctions.dreweatts.com/auctions/8882/drewea1-10449/lot-details/c079122a-a511-4f7e-8d86-b14e00ad7040</t>
  </si>
  <si>
    <t>https://auctions.dreweatts.com/auctions/8882/drewea1-10449/lot-details/aad8c1aa-3c41-4f63-9bd8-b14e00ad7161</t>
  </si>
  <si>
    <t>https://auctions.dreweatts.com/auctions/8882/drewea1-10449/lot-details/970a1cdc-ea60-46a3-ba07-b14e00ad72ed</t>
  </si>
  <si>
    <t>https://auctions.dreweatts.com/auctions/8882/drewea1-10449/lot-details/68bf4793-7c20-447f-b1de-b14e00ad747b</t>
  </si>
  <si>
    <t>https://auctions.dreweatts.com/auctions/8882/drewea1-10449/lot-details/95ab52da-c28d-46ec-bfe4-b14e00ad75ae</t>
  </si>
  <si>
    <t>https://auctions.dreweatts.com/auctions/8882/drewea1-10449/lot-details/c652b802-cdcd-46e9-8931-b14e00ad777a</t>
  </si>
  <si>
    <t>https://auctions.dreweatts.com/auctions/8882/drewea1-10449/lot-details/f804af21-01b0-4d9b-a4e5-b14e00ad789a</t>
  </si>
  <si>
    <t>https://auctions.dreweatts.com/auctions/8882/drewea1-10449/lot-details/fd1e0ed9-b0d5-4592-af96-b14e00ad7a8a</t>
  </si>
  <si>
    <t>https://auctions.dreweatts.com/auctions/8882/drewea1-10449/lot-details/66ec14d9-469b-4959-bab7-b14e00ad7d95</t>
  </si>
  <si>
    <t>https://auctions.dreweatts.com/auctions/8882/drewea1-10449/lot-details/256d1373-18a5-4bfe-a276-b14e00ad7f57</t>
  </si>
  <si>
    <t>https://auctions.dreweatts.com/auctions/8882/drewea1-10449/lot-details/ca728f72-f784-433b-a81a-b14e00ad80f6</t>
  </si>
  <si>
    <t>https://auctions.dreweatts.com/auctions/8882/drewea1-10449/lot-details/bc1345a7-93b8-4a19-89e9-b14e00ad8293</t>
  </si>
  <si>
    <t>https://auctions.dreweatts.com/auctions/8882/drewea1-10449/lot-details/29d86995-196c-465b-b11e-b14e00ad8460</t>
  </si>
  <si>
    <t>https://auctions.dreweatts.com/auctions/8882/drewea1-10449/lot-details/a783ef8f-b330-4ceb-a8ef-b14e00ad85be</t>
  </si>
  <si>
    <t>https://auctions.dreweatts.com/auctions/8882/drewea1-10449/lot-details/0fe7a2f9-704d-46f4-bf81-b14e00ad86f8</t>
  </si>
  <si>
    <t>https://auctions.dreweatts.com/auctions/8882/drewea1-10449/lot-details/9f744fb5-b6ed-460b-84fe-b14e00ad8859</t>
  </si>
  <si>
    <t>https://auctions.dreweatts.com/auctions/8882/drewea1-10449/lot-details/5d76f84b-98ae-4589-91f8-b14e00ad89ce</t>
  </si>
  <si>
    <t>https://auctions.dreweatts.com/auctions/8882/drewea1-10449/lot-details/7743a3f6-4f27-4f2e-a6f2-b14e00ad8b53</t>
  </si>
  <si>
    <t>https://auctions.dreweatts.com/auctions/8882/drewea1-10449/lot-details/d98054bb-4cb4-475c-b4cd-b14e00ad8ccc</t>
  </si>
  <si>
    <t>https://auctions.dreweatts.com/auctions/8882/drewea1-10449/lot-details/98514329-7ec7-4c46-8db1-b14e00ad8e9f</t>
  </si>
  <si>
    <t>https://auctions.dreweatts.com/auctions/8882/drewea1-10449/lot-details/25f5a525-3388-47cc-81dd-b14e00ad903c</t>
  </si>
  <si>
    <t>https://auctions.dreweatts.com/auctions/8882/drewea1-10449/lot-details/8f81ad23-787c-41fd-b4ea-b14e00ad91cc</t>
  </si>
  <si>
    <t>https://auctions.dreweatts.com/auctions/8882/drewea1-10449/lot-details/c3fcefd2-73fb-4f1a-8c7e-b14e00ad9366</t>
  </si>
  <si>
    <t>https://auctions.dreweatts.com/auctions/8882/drewea1-10449/lot-details/c9dc497c-817e-4311-9ca6-b14e00ad9508</t>
  </si>
  <si>
    <t>https://auctions.dreweatts.com/auctions/8882/drewea1-10449/lot-details/b86f7cde-75f6-49ba-a9ef-b14e00ad9660</t>
  </si>
  <si>
    <t>https://auctions.dreweatts.com/auctions/8882/drewea1-10449/lot-details/cea008c4-7b2b-4d1a-8239-b14e00ad9868</t>
  </si>
  <si>
    <t>https://auctions.dreweatts.com/auctions/8882/drewea1-10449/lot-details/a583a369-b216-4697-bf00-b14e00ad9a5c</t>
  </si>
  <si>
    <t>https://auctions.dreweatts.com/auctions/8882/drewea1-10449/lot-details/058891de-211b-4e9d-b580-b14e00ad9c79</t>
  </si>
  <si>
    <t>https://auctions.dreweatts.com/auctions/8882/drewea1-10449/lot-details/720fa99c-02f3-4038-9a9c-b14e00ad9e57</t>
  </si>
  <si>
    <t>https://auctions.dreweatts.com/auctions/8882/drewea1-10449/lot-details/c019e5b3-a2b6-4c76-83b2-b14e00ada062</t>
  </si>
  <si>
    <t>https://auctions.dreweatts.com/auctions/8882/drewea1-10449/lot-details/2f4a87c3-ec50-4574-afbb-b14e00ada2bc</t>
  </si>
  <si>
    <t>https://auctions.dreweatts.com/auctions/8882/drewea1-10449/lot-details/fb27cba2-274c-4524-acf1-b14e00ada446</t>
  </si>
  <si>
    <t>https://auctions.dreweatts.com/auctions/8882/drewea1-10449/lot-details/340dd97e-cdd2-4149-b0d6-b14e00ada637</t>
  </si>
  <si>
    <t>https://auctions.dreweatts.com/auctions/8882/drewea1-10449/lot-details/f5cfd597-e8af-4874-89d0-b14e00ada81c</t>
  </si>
  <si>
    <t>https://auctions.dreweatts.com/auctions/8882/drewea1-10449/lot-details/166e21b3-cf29-4ba8-a5e8-b14e00adaa14</t>
  </si>
  <si>
    <t>https://auctions.dreweatts.com/auctions/8882/drewea1-10449/lot-details/be667a37-1516-42b8-9abc-b14e00adac09</t>
  </si>
  <si>
    <t>https://auctions.dreweatts.com/auctions/8882/drewea1-10449/lot-details/a2a76c4b-a9d3-4435-b7a9-b14e00adad70</t>
  </si>
  <si>
    <t>https://auctions.dreweatts.com/auctions/8882/drewea1-10449/lot-details/f8736206-e6cd-4aba-9898-b14e00adaf40</t>
  </si>
  <si>
    <t>https://auctions.dreweatts.com/auctions/8882/drewea1-10449/lot-details/844834cb-09f7-4474-bee8-b14e00adb0df</t>
  </si>
  <si>
    <t>https://auctions.dreweatts.com/auctions/8882/drewea1-10449/lot-details/2ad632d4-12f8-4531-93b0-b14e00adb274</t>
  </si>
  <si>
    <t>https://auctions.dreweatts.com/auctions/8882/drewea1-10449/lot-details/27dd7243-d125-4182-a551-b14e00adb3db</t>
  </si>
  <si>
    <t>https://auctions.dreweatts.com/auctions/8882/drewea1-10449/lot-details/57b2ad2a-28d2-4a0b-afd8-b14e00adb61e</t>
  </si>
  <si>
    <t>https://auctions.dreweatts.com/auctions/8882/drewea1-10449/lot-details/ec67293d-d56f-4c25-aca0-b14e00adb7e7</t>
  </si>
  <si>
    <t>https://auctions.dreweatts.com/auctions/8882/drewea1-10449/lot-details/2c00819d-19e1-4a2f-a131-b14e00adb9be</t>
  </si>
  <si>
    <t>https://auctions.dreweatts.com/auctions/8882/drewea1-10449/lot-details/2208231f-5c63-4e20-8f67-b14e00adbb48</t>
  </si>
  <si>
    <t>https://auctions.dreweatts.com/auctions/8882/drewea1-10449/lot-details/4d928d2b-1c45-4b52-a2bd-b14e00adbd10</t>
  </si>
  <si>
    <t>https://auctions.dreweatts.com/auctions/8882/drewea1-10449/lot-details/381a0924-9437-494f-be26-b14e00adbeb4</t>
  </si>
  <si>
    <t>https://auctions.dreweatts.com/auctions/8882/drewea1-10449/lot-details/03cc7345-ea5a-4a15-bdce-b14e00adc233</t>
  </si>
  <si>
    <t>https://auctions.dreweatts.com/auctions/8882/drewea1-10449/lot-details/da3e5e9f-7412-4342-bc79-b14e00adc4d2</t>
  </si>
  <si>
    <t>https://auctions.dreweatts.com/auctions/8882/drewea1-10449/lot-details/63115242-2491-4a96-9f0d-b14e00adc6bb</t>
  </si>
  <si>
    <t>https://auctions.dreweatts.com/auctions/8882/drewea1-10449/lot-details/8d13a115-92b4-42eb-bcc3-b14e00adc7e5</t>
  </si>
  <si>
    <t>https://auctions.dreweatts.com/auctions/8882/drewea1-10449/lot-details/67f8347f-7462-4259-a36e-b14e00adca92</t>
  </si>
  <si>
    <t>https://auctions.dreweatts.com/auctions/8882/drewea1-10449/lot-details/09077be7-19e7-41ca-9bda-b14e00adcccd</t>
  </si>
  <si>
    <t>https://auctions.dreweatts.com/auctions/8882/drewea1-10449/lot-details/01c078d9-555b-4990-9ac3-b14e00adce08</t>
  </si>
  <si>
    <t>https://auctions.dreweatts.com/auctions/8882/drewea1-10449/lot-details/ebbbadce-9b0b-4deb-86f7-b14e00adcf5e</t>
  </si>
  <si>
    <t>https://auctions.dreweatts.com/auctions/8882/drewea1-10449/lot-details/3628193f-6c39-4324-9ab5-b14e00add154</t>
  </si>
  <si>
    <t>https://auctions.dreweatts.com/auctions/8882/drewea1-10449/lot-details/b5a5dd29-d3af-42d4-bef5-b14e00add2ba</t>
  </si>
  <si>
    <t>https://auctions.dreweatts.com/auctions/8882/drewea1-10449/lot-details/0bc48b17-e05e-47c6-8fbc-b14e00add3fb</t>
  </si>
  <si>
    <t>https://auctions.dreweatts.com/auctions/8882/drewea1-10449/lot-details/ef68ad21-e250-4cdf-a3ff-b14e00add5d0</t>
  </si>
  <si>
    <t>https://auctions.dreweatts.com/auctions/8882/drewea1-10449/lot-details/bf9b293b-1a5d-4d75-b6c5-b14e00add7d4</t>
  </si>
  <si>
    <t>https://auctions.dreweatts.com/auctions/8882/drewea1-10449/lot-details/686bf3dc-a347-47d6-82fd-b14e00add9e1</t>
  </si>
  <si>
    <t>https://auctions.dreweatts.com/auctions/8882/drewea1-10449/lot-details/f3f3e051-5098-4b91-b84d-b14e00addb80</t>
  </si>
  <si>
    <t>https://auctions.dreweatts.com/auctions/8882/drewea1-10449/lot-details/27d54278-be85-471f-a5ff-b14e00addd10</t>
  </si>
  <si>
    <t>https://auctions.dreweatts.com/auctions/8882/drewea1-10449/lot-details/ef7c89d4-ed3a-49c4-ae97-b14e00adde70</t>
  </si>
  <si>
    <t>https://auctions.dreweatts.com/auctions/8882/drewea1-10449/lot-details/f01fe642-9776-4a9c-8ab5-b14e00ade00c</t>
  </si>
  <si>
    <t>https://auctions.dreweatts.com/auctions/8882/drewea1-10449/lot-details/7f9603d9-0542-4126-bc20-b14e00ade248</t>
  </si>
  <si>
    <t>https://auctions.dreweatts.com/auctions/8882/drewea1-10449/lot-details/b214ae4d-01fc-412e-8d19-b14e00ade489</t>
  </si>
  <si>
    <t>https://auctions.dreweatts.com/auctions/8882/drewea1-10449/lot-details/1b117085-293d-4a00-be7a-b14e00ade5f6</t>
  </si>
  <si>
    <t>https://auctions.dreweatts.com/auctions/8882/drewea1-10449/lot-details/df686ef3-bedc-41d5-9311-b14e00ade797</t>
  </si>
  <si>
    <t>https://auctions.dreweatts.com/auctions/8882/drewea1-10449/lot-details/594066dd-2394-4794-b737-b14e00ade8f7</t>
  </si>
  <si>
    <t>https://auctions.dreweatts.com/auctions/8882/drewea1-10449/lot-details/cd80dc43-5c54-4e26-9e91-b14e00adebad</t>
  </si>
  <si>
    <t>https://auctions.dreweatts.com/auctions/8882/drewea1-10449/lot-details/cb52e3ec-2234-4e3b-a7f7-b14e00adedb5</t>
  </si>
  <si>
    <t>https://auctions.dreweatts.com/auctions/8882/drewea1-10449/lot-details/f803c0ff-57fc-4ca5-8e6a-b14e00adefb9</t>
  </si>
  <si>
    <t>https://auctions.dreweatts.com/auctions/8882/drewea1-10449/lot-details/1039fbca-d6a5-4f8b-8104-b14e00adf126</t>
  </si>
  <si>
    <t>https://auctions.dreweatts.com/auctions/8882/drewea1-10449/lot-details/395ee481-b27a-468e-b90d-b14e00adf271</t>
  </si>
  <si>
    <t>https://auctions.dreweatts.com/auctions/8882/drewea1-10449/lot-details/b832a790-90e4-4ed7-b101-b14e00adf3ad</t>
  </si>
  <si>
    <t>https://auctions.dreweatts.com/auctions/8882/drewea1-10449/lot-details/1b5947ef-3335-415e-9c0f-b14e00adf4d9</t>
  </si>
  <si>
    <t>https://auctions.dreweatts.com/auctions/8882/drewea1-10449/lot-details/13f12477-b023-4009-afa6-b14e00adf624</t>
  </si>
  <si>
    <t>https://auctions.dreweatts.com/auctions/8882/drewea1-10449/lot-details/2cef9f38-7b95-4847-afd4-b14e00adf844</t>
  </si>
  <si>
    <t>https://auctions.dreweatts.com/auctions/8882/drewea1-10449/lot-details/5a3fa8f2-1e33-4eee-b440-b14e00adfa6e</t>
  </si>
  <si>
    <t>https://auctions.dreweatts.com/auctions/8882/drewea1-10449/lot-details/4db3bb00-d953-4518-ac47-b14e00adfbb2</t>
  </si>
  <si>
    <t>https://auctions.dreweatts.com/auctions/8882/drewea1-10449/lot-details/f743c993-ef45-4835-b47b-b14e00adfcc0</t>
  </si>
  <si>
    <t>https://auctions.dreweatts.com/auctions/8882/drewea1-10449/lot-details/000f25a5-2014-4111-9cc6-b14e00adfe38</t>
  </si>
  <si>
    <t>https://auctions.dreweatts.com/auctions/8882/drewea1-10449/lot-details/7544950f-4205-4f76-b26f-b14e00adff94</t>
  </si>
  <si>
    <t>https://auctions.dreweatts.com/auctions/8882/drewea1-10449/lot-details/5d7b3024-c7b9-4a90-a7ff-b14e00ae0159</t>
  </si>
  <si>
    <t>https://auctions.dreweatts.com/auctions/8882/drewea1-10449/lot-details/fb2cafcd-39da-49d4-a582-b14e00ae032a</t>
  </si>
  <si>
    <t>https://auctions.dreweatts.com/auctions/8882/drewea1-10449/lot-details/c6a2495b-44d4-4b77-83e7-b14e00ae055d</t>
  </si>
  <si>
    <t>https://auctions.dreweatts.com/auctions/8882/drewea1-10449/lot-details/a33ba05c-a43e-4826-9d52-b14e00ae06dd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</si>
</sst>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809]* #,##0.00_-;\-[$£-809]* #,##0.00_-;_-[$£-809]* &quot;-&quot;??_-;_-@_-"/>
  </numFmts>
  <fonts count="10" x14ac:knownFonts="1">
    <font>
      <sz val="10"/>
      <name val="Arial"/>
    </font>
    <font>
      <sz val="11"/>
      <color indexed="8"/>
      <name val="Aptos Narrow"/>
      <family val="2"/>
    </font>
    <font>
      <sz val="10"/>
      <name val="Calibri"/>
      <family val="2"/>
    </font>
    <font>
      <sz val="10"/>
      <name val="Arial"/>
      <family val="2"/>
    </font>
    <font>
      <b/>
      <sz val="8"/>
      <name val="Verdana"/>
      <family val="2"/>
    </font>
    <font>
      <b/>
      <sz val="12"/>
      <name val="Calibri"/>
      <family val="2"/>
    </font>
    <font>
      <b/>
      <i/>
      <sz val="12"/>
      <name val="Calibri"/>
      <family val="2"/>
    </font>
    <font>
      <u/>
      <sz val="10"/>
      <color theme="10"/>
      <name val="Arial"/>
      <family val="2"/>
    </font>
    <font>
      <sz val="11"/>
      <name val="Calibri"/>
      <family val="2"/>
    </font>
    <font>
      <u/>
      <sz val="11"/>
      <color theme="10"/>
      <name val="Calibri"/>
      <family val="2"/>
    </font>
  </fonts>
  <fills count="4">
    <fill>
      <patternFill patternType="none"/>
    </fill>
    <fill>
      <patternFill patternType="gray125"/>
    </fill>
    <fill>
      <patternFill patternType="solid">
        <fgColor rgb="FFC0C0C0"/>
        <bgColor indexed="64"/>
      </patternFill>
    </fill>
    <fill>
      <patternFill patternType="solid">
        <fgColor theme="4" tint="0.59999389629810485"/>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xf numFmtId="0" fontId="1" fillId="0" borderId="0"/>
    <xf numFmtId="0" fontId="3" fillId="0" borderId="0"/>
    <xf numFmtId="0" fontId="7" fillId="0" borderId="0" applyNumberFormat="0" applyFill="0" applyBorder="0" applyAlignment="0" applyProtection="0"/>
  </cellStyleXfs>
  <cellXfs count="26">
    <xf numFmtId="0" fontId="0" fillId="0" borderId="0" xfId="0"/>
    <xf numFmtId="0" fontId="2" fillId="0" borderId="0" xfId="0" applyFont="1"/>
    <xf numFmtId="164" fontId="2" fillId="0" borderId="0" xfId="0" applyNumberFormat="1" applyFont="1"/>
    <xf numFmtId="0" fontId="2" fillId="0" borderId="0" xfId="0" applyFont="1" applyAlignment="1">
      <alignment vertical="center"/>
    </xf>
    <xf numFmtId="0" fontId="4" fillId="2" borderId="0" xfId="2" applyFont="1" applyFill="1" applyAlignment="1">
      <alignment horizontal="left" vertical="center" wrapText="1"/>
    </xf>
    <xf numFmtId="0" fontId="2" fillId="0" borderId="0" xfId="0" applyFont="1" applyAlignment="1">
      <alignment horizontal="center"/>
    </xf>
    <xf numFmtId="0" fontId="2" fillId="0" borderId="0" xfId="0" applyFont="1" applyAlignment="1">
      <alignment horizontal="center" wrapText="1"/>
    </xf>
    <xf numFmtId="0" fontId="5" fillId="3" borderId="1" xfId="1" applyFont="1" applyFill="1" applyBorder="1" applyAlignment="1">
      <alignment horizontal="center" vertical="center" wrapText="1"/>
    </xf>
    <xf numFmtId="0" fontId="5" fillId="3" borderId="1" xfId="1" applyFont="1" applyFill="1" applyBorder="1" applyAlignment="1">
      <alignment horizontal="center" vertical="center"/>
    </xf>
    <xf numFmtId="164" fontId="5" fillId="3" borderId="1" xfId="1" applyNumberFormat="1" applyFont="1" applyFill="1" applyBorder="1" applyAlignment="1">
      <alignment horizontal="left" vertical="center"/>
    </xf>
    <xf numFmtId="0" fontId="2" fillId="0" borderId="0" xfId="0" applyFont="1" applyAlignment="1">
      <alignment horizontal="center" vertical="center"/>
    </xf>
    <xf numFmtId="0" fontId="5" fillId="3" borderId="1" xfId="1" applyFont="1" applyFill="1" applyBorder="1" applyAlignment="1">
      <alignment horizontal="left" vertical="center" indent="1"/>
    </xf>
    <xf numFmtId="0" fontId="2" fillId="0" borderId="0" xfId="0" applyFont="1" applyAlignment="1">
      <alignment horizontal="left" inden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left" vertical="center"/>
    </xf>
    <xf numFmtId="164" fontId="8" fillId="0" borderId="1" xfId="2" applyNumberFormat="1" applyFont="1" applyBorder="1" applyAlignment="1">
      <alignment horizontal="right" vertical="center"/>
    </xf>
    <xf numFmtId="0" fontId="8" fillId="0" borderId="0" xfId="0" applyFont="1" applyAlignment="1">
      <alignment vertical="center"/>
    </xf>
    <xf numFmtId="4" fontId="8" fillId="0" borderId="0" xfId="2" applyNumberFormat="1" applyFont="1" applyAlignment="1">
      <alignment horizontal="right" vertical="center"/>
    </xf>
    <xf numFmtId="0" fontId="9" fillId="0" borderId="1" xfId="3" applyFont="1" applyBorder="1" applyAlignment="1">
      <alignment horizontal="left" vertical="center" indent="1"/>
    </xf>
    <xf numFmtId="0" fontId="8" fillId="0" borderId="1" xfId="0" applyFont="1" applyBorder="1" applyAlignment="1">
      <alignment horizontal="left" vertical="center" indent="1"/>
    </xf>
    <xf numFmtId="0" fontId="8" fillId="0" borderId="1" xfId="0" applyFont="1" applyBorder="1" applyAlignment="1">
      <alignment horizontal="left" vertical="center" wrapText="1" indent="1"/>
    </xf>
    <xf numFmtId="0" fontId="5" fillId="3" borderId="1" xfId="0" applyFont="1" applyFill="1" applyBorder="1" applyAlignment="1">
      <alignment horizontal="left" vertical="center" wrapText="1" indent="1"/>
    </xf>
    <xf numFmtId="0" fontId="5" fillId="3" borderId="2" xfId="0" applyFont="1" applyFill="1" applyBorder="1" applyAlignment="1">
      <alignment horizontal="left" vertical="center" wrapText="1" indent="1"/>
    </xf>
    <xf numFmtId="0" fontId="5" fillId="3" borderId="3" xfId="0" applyFont="1" applyFill="1" applyBorder="1" applyAlignment="1">
      <alignment horizontal="left" vertical="center" wrapText="1" indent="1"/>
    </xf>
    <xf numFmtId="0" fontId="5" fillId="3" borderId="4" xfId="0" applyFont="1" applyFill="1" applyBorder="1" applyAlignment="1">
      <alignment horizontal="left" vertical="center" wrapText="1" indent="1"/>
    </xf>
  </cellXfs>
  <cellStyles count="4">
    <cellStyle name="Hyperlink" xfId="3" builtinId="8"/>
    <cellStyle name="Normal" xfId="0" builtinId="0"/>
    <cellStyle name="Normal 2" xfId="2" xr:uid="{51014B28-BC70-45D3-8B96-612E29D9164C}"/>
    <cellStyle name="Normal 3" xfId="1" xr:uid="{3C2E25B6-51F8-432C-8A1E-38C66160DDAC}"/>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33B13-ECC3-406F-8EF0-9BE989F5A9AA}">
  <sheetPr>
    <pageSetUpPr fitToPage="1"/>
  </sheetPr>
  <dimension ref="A1:S385"/>
  <sheetViews>
    <sheetView tabSelected="1" zoomScaleNormal="100" workbookViewId="0">
      <pane ySplit="2" topLeftCell="A3" activePane="bottomLeft" state="frozen"/>
      <selection activeCell="K1" sqref="K1"/>
      <selection pane="bottomLeft" sqref="A1:E1"/>
    </sheetView>
  </sheetViews>
  <sheetFormatPr defaultColWidth="8.85546875" defaultRowHeight="45" customHeight="1" x14ac:dyDescent="0.2"/>
  <cols>
    <col min="1" max="1" width="15.85546875" style="6" customWidth="1"/>
    <col min="2" max="2" width="11.28515625" style="10" customWidth="1"/>
    <col min="3" max="3" width="71" style="12" customWidth="1"/>
    <col min="4" max="4" width="16.5703125" style="2" customWidth="1"/>
    <col min="5" max="5" width="16" style="2" customWidth="1"/>
    <col min="6" max="17" width="8.85546875" style="1"/>
    <col min="18" max="18" width="71" style="12" hidden="1" customWidth="1"/>
    <col min="19" max="19" width="98.42578125" style="1" hidden="1" customWidth="1"/>
    <col min="20" max="16384" width="8.85546875" style="1"/>
  </cols>
  <sheetData>
    <row r="1" spans="1:19" ht="81.75" customHeight="1" x14ac:dyDescent="0.2">
      <c r="A1" s="22" t="s">
        <v>697</v>
      </c>
      <c r="B1" s="22"/>
      <c r="C1" s="22"/>
      <c r="D1" s="22"/>
      <c r="E1" s="22"/>
      <c r="R1" s="1"/>
    </row>
    <row r="2" spans="1:19" s="3" customFormat="1" ht="45" customHeight="1" x14ac:dyDescent="0.2">
      <c r="A2" s="7" t="s">
        <v>0</v>
      </c>
      <c r="B2" s="8" t="s">
        <v>1</v>
      </c>
      <c r="C2" s="11" t="s">
        <v>2</v>
      </c>
      <c r="D2" s="9" t="s">
        <v>5</v>
      </c>
      <c r="E2" s="9" t="s">
        <v>12</v>
      </c>
      <c r="R2" s="11" t="s">
        <v>2</v>
      </c>
      <c r="S2" s="11" t="s">
        <v>698</v>
      </c>
    </row>
    <row r="3" spans="1:19" s="17" customFormat="1" ht="45" customHeight="1" x14ac:dyDescent="0.2">
      <c r="A3" s="14">
        <v>1</v>
      </c>
      <c r="B3" s="13" t="s">
        <v>13</v>
      </c>
      <c r="C3" s="19" t="str">
        <f>HYPERLINK(S3,R3)</f>
        <v>Real Companhia Velha, Colheita Port</v>
      </c>
      <c r="D3" s="16">
        <v>180</v>
      </c>
      <c r="E3" s="16">
        <v>280</v>
      </c>
      <c r="H3" s="18"/>
      <c r="R3" s="15" t="s">
        <v>14</v>
      </c>
      <c r="S3" s="17" t="s">
        <v>699</v>
      </c>
    </row>
    <row r="4" spans="1:19" s="17" customFormat="1" ht="45" customHeight="1" x14ac:dyDescent="0.2">
      <c r="A4" s="14">
        <v>2</v>
      </c>
      <c r="B4" s="13" t="s">
        <v>23</v>
      </c>
      <c r="C4" s="19" t="str">
        <f t="shared" ref="C4:C67" si="0">HYPERLINK(S4,R4)</f>
        <v>Taylor's, Vintage Port</v>
      </c>
      <c r="D4" s="16">
        <v>850</v>
      </c>
      <c r="E4" s="16">
        <v>1250</v>
      </c>
      <c r="H4" s="18"/>
      <c r="R4" s="15" t="s">
        <v>24</v>
      </c>
      <c r="S4" s="17" t="s">
        <v>700</v>
      </c>
    </row>
    <row r="5" spans="1:19" s="17" customFormat="1" ht="45" customHeight="1" x14ac:dyDescent="0.2">
      <c r="A5" s="14">
        <v>3</v>
      </c>
      <c r="B5" s="13" t="s">
        <v>27</v>
      </c>
      <c r="C5" s="19" t="str">
        <f t="shared" si="0"/>
        <v>Hutcheson, Vintage Port</v>
      </c>
      <c r="D5" s="16">
        <v>100</v>
      </c>
      <c r="E5" s="16">
        <v>150</v>
      </c>
      <c r="H5" s="18"/>
      <c r="R5" s="15" t="s">
        <v>28</v>
      </c>
      <c r="S5" s="17" t="s">
        <v>701</v>
      </c>
    </row>
    <row r="6" spans="1:19" s="17" customFormat="1" ht="45" customHeight="1" x14ac:dyDescent="0.2">
      <c r="A6" s="14">
        <v>4</v>
      </c>
      <c r="B6" s="13" t="s">
        <v>27</v>
      </c>
      <c r="C6" s="19" t="str">
        <f t="shared" si="0"/>
        <v>Hutcheson, Vintage Port</v>
      </c>
      <c r="D6" s="16">
        <v>200</v>
      </c>
      <c r="E6" s="16">
        <v>300</v>
      </c>
      <c r="H6" s="18"/>
      <c r="R6" s="15" t="s">
        <v>28</v>
      </c>
      <c r="S6" s="17" t="s">
        <v>702</v>
      </c>
    </row>
    <row r="7" spans="1:19" s="17" customFormat="1" ht="45" customHeight="1" x14ac:dyDescent="0.2">
      <c r="A7" s="14">
        <v>5</v>
      </c>
      <c r="B7" s="13" t="s">
        <v>27</v>
      </c>
      <c r="C7" s="19" t="str">
        <f t="shared" si="0"/>
        <v>Hutcheson, Vintage Port</v>
      </c>
      <c r="D7" s="16">
        <v>200</v>
      </c>
      <c r="E7" s="16">
        <v>300</v>
      </c>
      <c r="H7" s="18"/>
      <c r="R7" s="15" t="s">
        <v>28</v>
      </c>
      <c r="S7" s="17" t="s">
        <v>703</v>
      </c>
    </row>
    <row r="8" spans="1:19" s="17" customFormat="1" ht="45" customHeight="1" x14ac:dyDescent="0.2">
      <c r="A8" s="14">
        <v>6</v>
      </c>
      <c r="B8" s="13" t="s">
        <v>33</v>
      </c>
      <c r="C8" s="19" t="str">
        <f t="shared" si="0"/>
        <v>Quinta do Noval, Vintage Port</v>
      </c>
      <c r="D8" s="16">
        <v>600</v>
      </c>
      <c r="E8" s="16">
        <v>1100</v>
      </c>
      <c r="H8" s="18"/>
      <c r="R8" s="15" t="s">
        <v>34</v>
      </c>
      <c r="S8" s="17" t="s">
        <v>704</v>
      </c>
    </row>
    <row r="9" spans="1:19" s="17" customFormat="1" ht="45" customHeight="1" x14ac:dyDescent="0.2">
      <c r="A9" s="14">
        <v>7</v>
      </c>
      <c r="B9" s="13" t="s">
        <v>33</v>
      </c>
      <c r="C9" s="19" t="str">
        <f t="shared" si="0"/>
        <v>Quinta do Noval, Vintage Port</v>
      </c>
      <c r="D9" s="16">
        <v>600</v>
      </c>
      <c r="E9" s="16">
        <v>1100</v>
      </c>
      <c r="H9" s="18"/>
      <c r="R9" s="15" t="s">
        <v>34</v>
      </c>
      <c r="S9" s="17" t="s">
        <v>705</v>
      </c>
    </row>
    <row r="10" spans="1:19" s="17" customFormat="1" ht="45" customHeight="1" x14ac:dyDescent="0.2">
      <c r="A10" s="14">
        <v>8</v>
      </c>
      <c r="B10" s="13" t="s">
        <v>39</v>
      </c>
      <c r="C10" s="19" t="str">
        <f t="shared" si="0"/>
        <v>Sandeman, Vintage Port</v>
      </c>
      <c r="D10" s="16">
        <v>70</v>
      </c>
      <c r="E10" s="16">
        <v>90</v>
      </c>
      <c r="H10" s="18"/>
      <c r="R10" s="15" t="s">
        <v>40</v>
      </c>
      <c r="S10" s="17" t="s">
        <v>706</v>
      </c>
    </row>
    <row r="11" spans="1:19" s="17" customFormat="1" ht="45" customHeight="1" x14ac:dyDescent="0.2">
      <c r="A11" s="14">
        <v>9</v>
      </c>
      <c r="B11" s="13" t="s">
        <v>44</v>
      </c>
      <c r="C11" s="19" t="str">
        <f t="shared" si="0"/>
        <v>Quinta do Noval, Vintage Port</v>
      </c>
      <c r="D11" s="16">
        <v>160</v>
      </c>
      <c r="E11" s="16">
        <v>200</v>
      </c>
      <c r="H11" s="18"/>
      <c r="R11" s="15" t="s">
        <v>34</v>
      </c>
      <c r="S11" s="17" t="s">
        <v>707</v>
      </c>
    </row>
    <row r="12" spans="1:19" s="17" customFormat="1" ht="45" customHeight="1" x14ac:dyDescent="0.2">
      <c r="A12" s="14">
        <v>10</v>
      </c>
      <c r="B12" s="13" t="s">
        <v>46</v>
      </c>
      <c r="C12" s="19" t="str">
        <f t="shared" si="0"/>
        <v>Graham's, Vintage Port - In Bond</v>
      </c>
      <c r="D12" s="16">
        <v>200</v>
      </c>
      <c r="E12" s="16">
        <v>260</v>
      </c>
      <c r="H12" s="18"/>
      <c r="R12" s="15" t="s">
        <v>47</v>
      </c>
      <c r="S12" s="17" t="s">
        <v>708</v>
      </c>
    </row>
    <row r="13" spans="1:19" s="17" customFormat="1" ht="45" customHeight="1" x14ac:dyDescent="0.2">
      <c r="A13" s="14">
        <v>11</v>
      </c>
      <c r="B13" s="13" t="s">
        <v>46</v>
      </c>
      <c r="C13" s="19" t="str">
        <f t="shared" si="0"/>
        <v>Dow's, Vintage Port - In Bond</v>
      </c>
      <c r="D13" s="16">
        <v>150</v>
      </c>
      <c r="E13" s="16">
        <v>220</v>
      </c>
      <c r="H13" s="18"/>
      <c r="R13" s="15" t="s">
        <v>51</v>
      </c>
      <c r="S13" s="17" t="s">
        <v>709</v>
      </c>
    </row>
    <row r="14" spans="1:19" s="17" customFormat="1" ht="45" customHeight="1" x14ac:dyDescent="0.2">
      <c r="A14" s="14">
        <v>12</v>
      </c>
      <c r="B14" s="13" t="s">
        <v>53</v>
      </c>
      <c r="C14" s="19" t="str">
        <f t="shared" si="0"/>
        <v>1955/1963 Mixed Vintage Port</v>
      </c>
      <c r="D14" s="16">
        <v>150</v>
      </c>
      <c r="E14" s="16">
        <v>250</v>
      </c>
      <c r="H14" s="18"/>
      <c r="R14" s="15" t="s">
        <v>54</v>
      </c>
      <c r="S14" s="17" t="s">
        <v>710</v>
      </c>
    </row>
    <row r="15" spans="1:19" s="17" customFormat="1" ht="45" customHeight="1" x14ac:dyDescent="0.2">
      <c r="A15" s="14">
        <v>13</v>
      </c>
      <c r="B15" s="13" t="s">
        <v>53</v>
      </c>
      <c r="C15" s="19" t="str">
        <f t="shared" si="0"/>
        <v>1975/1983 Dow's, Quinta do Noval and Fonseca Port</v>
      </c>
      <c r="D15" s="16">
        <v>150</v>
      </c>
      <c r="E15" s="16">
        <v>220</v>
      </c>
      <c r="H15" s="18"/>
      <c r="R15" s="15" t="s">
        <v>56</v>
      </c>
      <c r="S15" s="17" t="s">
        <v>711</v>
      </c>
    </row>
    <row r="16" spans="1:19" s="17" customFormat="1" ht="45" customHeight="1" x14ac:dyDescent="0.2">
      <c r="A16" s="14">
        <v>14</v>
      </c>
      <c r="B16" s="13" t="s">
        <v>58</v>
      </c>
      <c r="C16" s="19" t="str">
        <f t="shared" si="0"/>
        <v xml:space="preserve">Seppelt, Para Liqueur </v>
      </c>
      <c r="D16" s="16">
        <v>200</v>
      </c>
      <c r="E16" s="16">
        <v>300</v>
      </c>
      <c r="H16" s="18"/>
      <c r="R16" s="15" t="s">
        <v>59</v>
      </c>
      <c r="S16" s="17" t="s">
        <v>712</v>
      </c>
    </row>
    <row r="17" spans="1:19" s="17" customFormat="1" ht="45" customHeight="1" x14ac:dyDescent="0.2">
      <c r="A17" s="14">
        <v>15</v>
      </c>
      <c r="B17" s="13" t="s">
        <v>62</v>
      </c>
      <c r="C17" s="19" t="str">
        <f t="shared" si="0"/>
        <v>Gelas, Vintage, Bas Armagnac</v>
      </c>
      <c r="D17" s="16">
        <v>100</v>
      </c>
      <c r="E17" s="16">
        <v>150</v>
      </c>
      <c r="H17" s="18"/>
      <c r="R17" s="15" t="s">
        <v>63</v>
      </c>
      <c r="S17" s="17" t="s">
        <v>713</v>
      </c>
    </row>
    <row r="18" spans="1:19" s="17" customFormat="1" ht="45" customHeight="1" x14ac:dyDescent="0.2">
      <c r="A18" s="14">
        <v>16</v>
      </c>
      <c r="B18" s="13" t="s">
        <v>53</v>
      </c>
      <c r="C18" s="19" t="str">
        <f t="shared" si="0"/>
        <v>Hennessy, Paradis Rare, Cognac</v>
      </c>
      <c r="D18" s="16">
        <v>500</v>
      </c>
      <c r="E18" s="16">
        <v>700</v>
      </c>
      <c r="H18" s="18"/>
      <c r="R18" s="15" t="s">
        <v>67</v>
      </c>
      <c r="S18" s="17" t="s">
        <v>714</v>
      </c>
    </row>
    <row r="19" spans="1:19" s="17" customFormat="1" ht="45" customHeight="1" x14ac:dyDescent="0.2">
      <c r="A19" s="14">
        <v>17</v>
      </c>
      <c r="B19" s="13" t="s">
        <v>72</v>
      </c>
      <c r="C19" s="19" t="str">
        <f t="shared" si="0"/>
        <v>Dom Perignon</v>
      </c>
      <c r="D19" s="16">
        <v>200</v>
      </c>
      <c r="E19" s="16">
        <v>300</v>
      </c>
      <c r="H19" s="18"/>
      <c r="R19" s="15" t="s">
        <v>73</v>
      </c>
      <c r="S19" s="17" t="s">
        <v>715</v>
      </c>
    </row>
    <row r="20" spans="1:19" s="17" customFormat="1" ht="45" customHeight="1" x14ac:dyDescent="0.2">
      <c r="A20" s="14">
        <v>18</v>
      </c>
      <c r="B20" s="13" t="s">
        <v>77</v>
      </c>
      <c r="C20" s="19" t="str">
        <f t="shared" si="0"/>
        <v>Veuve Clicquot, Carte Or</v>
      </c>
      <c r="D20" s="16">
        <v>400</v>
      </c>
      <c r="E20" s="16">
        <v>500</v>
      </c>
      <c r="H20" s="18"/>
      <c r="R20" s="15" t="s">
        <v>78</v>
      </c>
      <c r="S20" s="17" t="s">
        <v>716</v>
      </c>
    </row>
    <row r="21" spans="1:19" s="17" customFormat="1" ht="45" customHeight="1" x14ac:dyDescent="0.2">
      <c r="A21" s="14">
        <v>19</v>
      </c>
      <c r="B21" s="13" t="s">
        <v>81</v>
      </c>
      <c r="C21" s="19" t="str">
        <f t="shared" si="0"/>
        <v>Krug, Brut</v>
      </c>
      <c r="D21" s="16">
        <v>2500</v>
      </c>
      <c r="E21" s="16">
        <v>3200</v>
      </c>
      <c r="H21" s="18"/>
      <c r="R21" s="15" t="s">
        <v>82</v>
      </c>
      <c r="S21" s="17" t="s">
        <v>717</v>
      </c>
    </row>
    <row r="22" spans="1:19" s="17" customFormat="1" ht="45" customHeight="1" x14ac:dyDescent="0.2">
      <c r="A22" s="14">
        <v>20</v>
      </c>
      <c r="B22" s="13" t="s">
        <v>87</v>
      </c>
      <c r="C22" s="19" t="str">
        <f t="shared" si="0"/>
        <v>Dom Perignon, Rose (Magnums)</v>
      </c>
      <c r="D22" s="16">
        <v>800</v>
      </c>
      <c r="E22" s="16">
        <v>1200</v>
      </c>
      <c r="H22" s="18"/>
      <c r="R22" s="15" t="s">
        <v>88</v>
      </c>
      <c r="S22" s="17" t="s">
        <v>718</v>
      </c>
    </row>
    <row r="23" spans="1:19" s="17" customFormat="1" ht="45" customHeight="1" x14ac:dyDescent="0.2">
      <c r="A23" s="14">
        <v>21</v>
      </c>
      <c r="B23" s="13" t="s">
        <v>87</v>
      </c>
      <c r="C23" s="19" t="str">
        <f t="shared" si="0"/>
        <v>Veuve Clicquot, Rose Reserve Vintage Brut</v>
      </c>
      <c r="D23" s="16">
        <v>500</v>
      </c>
      <c r="E23" s="16">
        <v>650</v>
      </c>
      <c r="H23" s="18"/>
      <c r="R23" s="15" t="s">
        <v>92</v>
      </c>
      <c r="S23" s="17" t="s">
        <v>719</v>
      </c>
    </row>
    <row r="24" spans="1:19" s="17" customFormat="1" ht="45" customHeight="1" x14ac:dyDescent="0.2">
      <c r="A24" s="14">
        <v>22</v>
      </c>
      <c r="B24" s="13" t="s">
        <v>94</v>
      </c>
      <c r="C24" s="19" t="str">
        <f t="shared" si="0"/>
        <v>Jacquesson, Millesime</v>
      </c>
      <c r="D24" s="16">
        <v>150</v>
      </c>
      <c r="E24" s="16">
        <v>220</v>
      </c>
      <c r="H24" s="18"/>
      <c r="R24" s="15" t="s">
        <v>95</v>
      </c>
      <c r="S24" s="17" t="s">
        <v>720</v>
      </c>
    </row>
    <row r="25" spans="1:19" s="17" customFormat="1" ht="45" customHeight="1" x14ac:dyDescent="0.2">
      <c r="A25" s="14">
        <v>23</v>
      </c>
      <c r="B25" s="13" t="s">
        <v>98</v>
      </c>
      <c r="C25" s="19" t="str">
        <f t="shared" si="0"/>
        <v>Boerl &amp; Kroff, Brut (Magnums) - In Bond</v>
      </c>
      <c r="D25" s="16">
        <v>3200</v>
      </c>
      <c r="E25" s="16">
        <v>3800</v>
      </c>
      <c r="H25" s="18"/>
      <c r="R25" s="15" t="s">
        <v>99</v>
      </c>
      <c r="S25" s="17" t="s">
        <v>721</v>
      </c>
    </row>
    <row r="26" spans="1:19" s="17" customFormat="1" ht="45" customHeight="1" x14ac:dyDescent="0.2">
      <c r="A26" s="14">
        <v>24</v>
      </c>
      <c r="B26" s="13" t="s">
        <v>98</v>
      </c>
      <c r="C26" s="19" t="str">
        <f t="shared" si="0"/>
        <v>Krug, Vintage Brut</v>
      </c>
      <c r="D26" s="16">
        <v>300</v>
      </c>
      <c r="E26" s="16">
        <v>400</v>
      </c>
      <c r="H26" s="18"/>
      <c r="R26" s="15" t="s">
        <v>102</v>
      </c>
      <c r="S26" s="17" t="s">
        <v>722</v>
      </c>
    </row>
    <row r="27" spans="1:19" s="17" customFormat="1" ht="45" customHeight="1" x14ac:dyDescent="0.2">
      <c r="A27" s="14">
        <v>25</v>
      </c>
      <c r="B27" s="13" t="s">
        <v>104</v>
      </c>
      <c r="C27" s="19" t="str">
        <f t="shared" si="0"/>
        <v>Louis Roederer, Cristal</v>
      </c>
      <c r="D27" s="16">
        <v>650</v>
      </c>
      <c r="E27" s="16">
        <v>800</v>
      </c>
      <c r="H27" s="18"/>
      <c r="R27" s="15" t="s">
        <v>105</v>
      </c>
      <c r="S27" s="17" t="s">
        <v>723</v>
      </c>
    </row>
    <row r="28" spans="1:19" s="17" customFormat="1" ht="45" customHeight="1" x14ac:dyDescent="0.2">
      <c r="A28" s="14">
        <v>26</v>
      </c>
      <c r="B28" s="13" t="s">
        <v>104</v>
      </c>
      <c r="C28" s="19" t="str">
        <f t="shared" si="0"/>
        <v>Bollinger, La Grande Annee</v>
      </c>
      <c r="D28" s="16">
        <v>260</v>
      </c>
      <c r="E28" s="16">
        <v>320</v>
      </c>
      <c r="H28" s="18"/>
      <c r="R28" s="15" t="s">
        <v>109</v>
      </c>
      <c r="S28" s="17" t="s">
        <v>724</v>
      </c>
    </row>
    <row r="29" spans="1:19" s="17" customFormat="1" ht="45" customHeight="1" x14ac:dyDescent="0.2">
      <c r="A29" s="14">
        <v>27</v>
      </c>
      <c r="B29" s="13" t="s">
        <v>104</v>
      </c>
      <c r="C29" s="19" t="str">
        <f t="shared" si="0"/>
        <v>Jacquesson, Millesime</v>
      </c>
      <c r="D29" s="16">
        <v>150</v>
      </c>
      <c r="E29" s="16">
        <v>220</v>
      </c>
      <c r="H29" s="18"/>
      <c r="R29" s="15" t="s">
        <v>95</v>
      </c>
      <c r="S29" s="17" t="s">
        <v>725</v>
      </c>
    </row>
    <row r="30" spans="1:19" s="17" customFormat="1" ht="45" customHeight="1" x14ac:dyDescent="0.2">
      <c r="A30" s="14">
        <v>28</v>
      </c>
      <c r="B30" s="13" t="s">
        <v>111</v>
      </c>
      <c r="C30" s="19" t="str">
        <f t="shared" si="0"/>
        <v>Krug, Brut</v>
      </c>
      <c r="D30" s="16">
        <v>520</v>
      </c>
      <c r="E30" s="16">
        <v>650</v>
      </c>
      <c r="H30" s="18"/>
      <c r="R30" s="15" t="s">
        <v>82</v>
      </c>
      <c r="S30" s="17" t="s">
        <v>726</v>
      </c>
    </row>
    <row r="31" spans="1:19" s="17" customFormat="1" ht="45" customHeight="1" x14ac:dyDescent="0.2">
      <c r="A31" s="14">
        <v>29</v>
      </c>
      <c r="B31" s="13" t="s">
        <v>111</v>
      </c>
      <c r="C31" s="19" t="str">
        <f t="shared" si="0"/>
        <v>Veuve Clicquot, La Grande Dame</v>
      </c>
      <c r="D31" s="16">
        <v>440</v>
      </c>
      <c r="E31" s="16">
        <v>650</v>
      </c>
      <c r="H31" s="18"/>
      <c r="R31" s="15" t="s">
        <v>112</v>
      </c>
      <c r="S31" s="17" t="s">
        <v>727</v>
      </c>
    </row>
    <row r="32" spans="1:19" s="17" customFormat="1" ht="45" customHeight="1" x14ac:dyDescent="0.2">
      <c r="A32" s="14">
        <v>30</v>
      </c>
      <c r="B32" s="13" t="s">
        <v>114</v>
      </c>
      <c r="C32" s="19" t="str">
        <f t="shared" si="0"/>
        <v>Salon, Mesnil</v>
      </c>
      <c r="D32" s="16">
        <v>2400</v>
      </c>
      <c r="E32" s="16">
        <v>3000</v>
      </c>
      <c r="H32" s="18"/>
      <c r="R32" s="15" t="s">
        <v>115</v>
      </c>
      <c r="S32" s="17" t="s">
        <v>728</v>
      </c>
    </row>
    <row r="33" spans="1:19" s="17" customFormat="1" ht="45" customHeight="1" x14ac:dyDescent="0.2">
      <c r="A33" s="14">
        <v>31</v>
      </c>
      <c r="B33" s="13" t="s">
        <v>118</v>
      </c>
      <c r="C33" s="19" t="str">
        <f t="shared" si="0"/>
        <v>Pol Roger, Sir Winston Churchill</v>
      </c>
      <c r="D33" s="16">
        <v>560</v>
      </c>
      <c r="E33" s="16">
        <v>700</v>
      </c>
      <c r="H33" s="18"/>
      <c r="R33" s="15" t="s">
        <v>119</v>
      </c>
      <c r="S33" s="17" t="s">
        <v>729</v>
      </c>
    </row>
    <row r="34" spans="1:19" s="17" customFormat="1" ht="45" customHeight="1" x14ac:dyDescent="0.2">
      <c r="A34" s="14">
        <v>32</v>
      </c>
      <c r="B34" s="13" t="s">
        <v>118</v>
      </c>
      <c r="C34" s="19" t="str">
        <f t="shared" si="0"/>
        <v>Taittinger, Comtes de Champagne Blanc de Blancs</v>
      </c>
      <c r="D34" s="16">
        <v>500</v>
      </c>
      <c r="E34" s="16">
        <v>650</v>
      </c>
      <c r="H34" s="18"/>
      <c r="R34" s="15" t="s">
        <v>122</v>
      </c>
      <c r="S34" s="17" t="s">
        <v>730</v>
      </c>
    </row>
    <row r="35" spans="1:19" s="17" customFormat="1" ht="45" customHeight="1" x14ac:dyDescent="0.2">
      <c r="A35" s="14">
        <v>33</v>
      </c>
      <c r="B35" s="13" t="s">
        <v>118</v>
      </c>
      <c r="C35" s="19" t="str">
        <f t="shared" si="0"/>
        <v>Louis Roederer, Cristal</v>
      </c>
      <c r="D35" s="16">
        <v>180</v>
      </c>
      <c r="E35" s="16">
        <v>240</v>
      </c>
      <c r="H35" s="18"/>
      <c r="R35" s="15" t="s">
        <v>105</v>
      </c>
      <c r="S35" s="17" t="s">
        <v>731</v>
      </c>
    </row>
    <row r="36" spans="1:19" s="17" customFormat="1" ht="45" customHeight="1" x14ac:dyDescent="0.2">
      <c r="A36" s="14">
        <v>34</v>
      </c>
      <c r="B36" s="13" t="s">
        <v>126</v>
      </c>
      <c r="C36" s="19" t="str">
        <f t="shared" si="0"/>
        <v>Boerl &amp; Kroff, Brut (Magnums) - In Bond</v>
      </c>
      <c r="D36" s="16">
        <v>1800</v>
      </c>
      <c r="E36" s="16">
        <v>2600</v>
      </c>
      <c r="H36" s="18"/>
      <c r="R36" s="15" t="s">
        <v>99</v>
      </c>
      <c r="S36" s="17" t="s">
        <v>732</v>
      </c>
    </row>
    <row r="37" spans="1:19" s="17" customFormat="1" ht="45" customHeight="1" x14ac:dyDescent="0.2">
      <c r="A37" s="14">
        <v>35</v>
      </c>
      <c r="B37" s="13" t="s">
        <v>126</v>
      </c>
      <c r="C37" s="19" t="str">
        <f t="shared" si="0"/>
        <v>Dom Perignon</v>
      </c>
      <c r="D37" s="16">
        <v>140</v>
      </c>
      <c r="E37" s="16">
        <v>170</v>
      </c>
      <c r="H37" s="18"/>
      <c r="R37" s="15" t="s">
        <v>73</v>
      </c>
      <c r="S37" s="17" t="s">
        <v>733</v>
      </c>
    </row>
    <row r="38" spans="1:19" s="17" customFormat="1" ht="45" customHeight="1" x14ac:dyDescent="0.2">
      <c r="A38" s="14">
        <v>36</v>
      </c>
      <c r="B38" s="13" t="s">
        <v>126</v>
      </c>
      <c r="C38" s="19" t="str">
        <f t="shared" si="0"/>
        <v>Dom Perignon</v>
      </c>
      <c r="D38" s="16">
        <v>560</v>
      </c>
      <c r="E38" s="16">
        <v>700</v>
      </c>
      <c r="H38" s="18"/>
      <c r="R38" s="15" t="s">
        <v>73</v>
      </c>
      <c r="S38" s="17" t="s">
        <v>734</v>
      </c>
    </row>
    <row r="39" spans="1:19" s="17" customFormat="1" ht="45" customHeight="1" x14ac:dyDescent="0.2">
      <c r="A39" s="14">
        <v>37</v>
      </c>
      <c r="B39" s="13" t="s">
        <v>128</v>
      </c>
      <c r="C39" s="19" t="str">
        <f t="shared" si="0"/>
        <v>Dom Perignon</v>
      </c>
      <c r="D39" s="16">
        <v>100</v>
      </c>
      <c r="E39" s="16">
        <v>150</v>
      </c>
      <c r="H39" s="18"/>
      <c r="R39" s="15" t="s">
        <v>73</v>
      </c>
      <c r="S39" s="17" t="s">
        <v>735</v>
      </c>
    </row>
    <row r="40" spans="1:19" s="17" customFormat="1" ht="45" customHeight="1" x14ac:dyDescent="0.2">
      <c r="A40" s="14">
        <v>38</v>
      </c>
      <c r="B40" s="13" t="s">
        <v>130</v>
      </c>
      <c r="C40" s="19" t="str">
        <f t="shared" si="0"/>
        <v>Dom Perignon</v>
      </c>
      <c r="D40" s="16">
        <v>100</v>
      </c>
      <c r="E40" s="16">
        <v>150</v>
      </c>
      <c r="H40" s="18"/>
      <c r="R40" s="15" t="s">
        <v>73</v>
      </c>
      <c r="S40" s="17" t="s">
        <v>736</v>
      </c>
    </row>
    <row r="41" spans="1:19" s="17" customFormat="1" ht="45" customHeight="1" x14ac:dyDescent="0.2">
      <c r="A41" s="14">
        <v>39</v>
      </c>
      <c r="B41" s="13" t="s">
        <v>130</v>
      </c>
      <c r="C41" s="19" t="str">
        <f t="shared" si="0"/>
        <v>Bollinger, La Grande Annee</v>
      </c>
      <c r="D41" s="16">
        <v>180</v>
      </c>
      <c r="E41" s="16">
        <v>240</v>
      </c>
      <c r="H41" s="18"/>
      <c r="R41" s="15" t="s">
        <v>109</v>
      </c>
      <c r="S41" s="17" t="s">
        <v>737</v>
      </c>
    </row>
    <row r="42" spans="1:19" s="17" customFormat="1" ht="45" customHeight="1" x14ac:dyDescent="0.2">
      <c r="A42" s="14">
        <v>40</v>
      </c>
      <c r="B42" s="13" t="s">
        <v>130</v>
      </c>
      <c r="C42" s="19" t="str">
        <f t="shared" si="0"/>
        <v>Veuve Fourny, Cuvee Clos Faubourg Notre Dame Extra Brut Premier Cru</v>
      </c>
      <c r="D42" s="16">
        <v>180</v>
      </c>
      <c r="E42" s="16">
        <v>220</v>
      </c>
      <c r="H42" s="18"/>
      <c r="R42" s="15" t="s">
        <v>132</v>
      </c>
      <c r="S42" s="17" t="s">
        <v>738</v>
      </c>
    </row>
    <row r="43" spans="1:19" s="17" customFormat="1" ht="45" customHeight="1" x14ac:dyDescent="0.2">
      <c r="A43" s="14">
        <v>41</v>
      </c>
      <c r="B43" s="13" t="s">
        <v>135</v>
      </c>
      <c r="C43" s="19" t="str">
        <f t="shared" si="0"/>
        <v>Boerl &amp; Kroff "B" de Boerl &amp; Kroff - In Bond</v>
      </c>
      <c r="D43" s="16">
        <v>900</v>
      </c>
      <c r="E43" s="16">
        <v>1300</v>
      </c>
      <c r="H43" s="18"/>
      <c r="R43" s="15" t="s">
        <v>136</v>
      </c>
      <c r="S43" s="17" t="s">
        <v>739</v>
      </c>
    </row>
    <row r="44" spans="1:19" s="17" customFormat="1" ht="45" customHeight="1" x14ac:dyDescent="0.2">
      <c r="A44" s="14">
        <v>42</v>
      </c>
      <c r="B44" s="13" t="s">
        <v>135</v>
      </c>
      <c r="C44" s="19" t="str">
        <f t="shared" si="0"/>
        <v>Boerl &amp; Kroff "B" de Boerl &amp; Kroff - In Bond</v>
      </c>
      <c r="D44" s="16">
        <v>900</v>
      </c>
      <c r="E44" s="16">
        <v>1300</v>
      </c>
      <c r="H44" s="18"/>
      <c r="R44" s="15" t="s">
        <v>136</v>
      </c>
      <c r="S44" s="17" t="s">
        <v>740</v>
      </c>
    </row>
    <row r="45" spans="1:19" s="17" customFormat="1" ht="45" customHeight="1" x14ac:dyDescent="0.2">
      <c r="A45" s="14">
        <v>43</v>
      </c>
      <c r="B45" s="13" t="s">
        <v>135</v>
      </c>
      <c r="C45" s="19" t="str">
        <f t="shared" si="0"/>
        <v>Boerl &amp; Kroff "B" de Boerl &amp; Kroff - In Bond</v>
      </c>
      <c r="D45" s="16">
        <v>900</v>
      </c>
      <c r="E45" s="16">
        <v>1300</v>
      </c>
      <c r="H45" s="18"/>
      <c r="R45" s="15" t="s">
        <v>136</v>
      </c>
      <c r="S45" s="17" t="s">
        <v>741</v>
      </c>
    </row>
    <row r="46" spans="1:19" s="17" customFormat="1" ht="45" customHeight="1" x14ac:dyDescent="0.2">
      <c r="A46" s="14">
        <v>44</v>
      </c>
      <c r="B46" s="13" t="s">
        <v>135</v>
      </c>
      <c r="C46" s="19" t="str">
        <f t="shared" si="0"/>
        <v>Boerl &amp; Kroff "B" de Boerl &amp; Kroff - In Bond</v>
      </c>
      <c r="D46" s="16">
        <v>900</v>
      </c>
      <c r="E46" s="16">
        <v>1300</v>
      </c>
      <c r="H46" s="18"/>
      <c r="R46" s="15" t="s">
        <v>136</v>
      </c>
      <c r="S46" s="17" t="s">
        <v>742</v>
      </c>
    </row>
    <row r="47" spans="1:19" s="17" customFormat="1" ht="45" customHeight="1" x14ac:dyDescent="0.2">
      <c r="A47" s="14">
        <v>45</v>
      </c>
      <c r="B47" s="13" t="s">
        <v>135</v>
      </c>
      <c r="C47" s="19" t="str">
        <f t="shared" si="0"/>
        <v>Boerl &amp; Kroff "B" de Boerl &amp; Kroff - In Bond</v>
      </c>
      <c r="D47" s="16">
        <v>900</v>
      </c>
      <c r="E47" s="16">
        <v>1300</v>
      </c>
      <c r="H47" s="18"/>
      <c r="R47" s="15" t="s">
        <v>136</v>
      </c>
      <c r="S47" s="17" t="s">
        <v>743</v>
      </c>
    </row>
    <row r="48" spans="1:19" s="17" customFormat="1" ht="45" customHeight="1" x14ac:dyDescent="0.2">
      <c r="A48" s="14">
        <v>46</v>
      </c>
      <c r="B48" s="13" t="s">
        <v>138</v>
      </c>
      <c r="C48" s="19" t="str">
        <f t="shared" si="0"/>
        <v>Louis Roederer, Cristal</v>
      </c>
      <c r="D48" s="16">
        <v>120</v>
      </c>
      <c r="E48" s="16">
        <v>150</v>
      </c>
      <c r="H48" s="18"/>
      <c r="R48" s="15" t="s">
        <v>105</v>
      </c>
      <c r="S48" s="17" t="s">
        <v>744</v>
      </c>
    </row>
    <row r="49" spans="1:19" s="17" customFormat="1" ht="45" customHeight="1" x14ac:dyDescent="0.2">
      <c r="A49" s="14">
        <v>47</v>
      </c>
      <c r="B49" s="13" t="s">
        <v>139</v>
      </c>
      <c r="C49" s="19" t="str">
        <f t="shared" si="0"/>
        <v>Perrier Jouet, Belle Epoque</v>
      </c>
      <c r="D49" s="16">
        <v>300</v>
      </c>
      <c r="E49" s="16">
        <v>400</v>
      </c>
      <c r="H49" s="18"/>
      <c r="R49" s="15" t="s">
        <v>140</v>
      </c>
      <c r="S49" s="17" t="s">
        <v>745</v>
      </c>
    </row>
    <row r="50" spans="1:19" s="17" customFormat="1" ht="45" customHeight="1" x14ac:dyDescent="0.2">
      <c r="A50" s="14">
        <v>48</v>
      </c>
      <c r="B50" s="13" t="s">
        <v>139</v>
      </c>
      <c r="C50" s="19" t="str">
        <f t="shared" si="0"/>
        <v>Bellavista, Franciacorta, Brut</v>
      </c>
      <c r="D50" s="16">
        <v>120</v>
      </c>
      <c r="E50" s="16">
        <v>150</v>
      </c>
      <c r="H50" s="18"/>
      <c r="R50" s="15" t="s">
        <v>142</v>
      </c>
      <c r="S50" s="17" t="s">
        <v>746</v>
      </c>
    </row>
    <row r="51" spans="1:19" s="17" customFormat="1" ht="45" customHeight="1" x14ac:dyDescent="0.2">
      <c r="A51" s="14">
        <v>49</v>
      </c>
      <c r="B51" s="13" t="s">
        <v>146</v>
      </c>
      <c r="C51" s="19" t="str">
        <f t="shared" si="0"/>
        <v>Bellavista, Franciacorta, Brut</v>
      </c>
      <c r="D51" s="16">
        <v>220</v>
      </c>
      <c r="E51" s="16">
        <v>270</v>
      </c>
      <c r="H51" s="18"/>
      <c r="R51" s="15" t="s">
        <v>142</v>
      </c>
      <c r="S51" s="17" t="s">
        <v>747</v>
      </c>
    </row>
    <row r="52" spans="1:19" s="17" customFormat="1" ht="45" customHeight="1" x14ac:dyDescent="0.2">
      <c r="A52" s="14">
        <v>50</v>
      </c>
      <c r="B52" s="13" t="s">
        <v>146</v>
      </c>
      <c r="C52" s="19" t="str">
        <f t="shared" si="0"/>
        <v>2008/2009 Bellavista, Franciacorta, Brut Vertical</v>
      </c>
      <c r="D52" s="16">
        <v>100</v>
      </c>
      <c r="E52" s="16">
        <v>120</v>
      </c>
      <c r="H52" s="18"/>
      <c r="R52" s="15" t="s">
        <v>148</v>
      </c>
      <c r="S52" s="17" t="s">
        <v>748</v>
      </c>
    </row>
    <row r="53" spans="1:19" s="17" customFormat="1" ht="45" customHeight="1" x14ac:dyDescent="0.2">
      <c r="A53" s="14">
        <v>51</v>
      </c>
      <c r="B53" s="13" t="s">
        <v>146</v>
      </c>
      <c r="C53" s="19" t="str">
        <f t="shared" si="0"/>
        <v>Dom Perignon</v>
      </c>
      <c r="D53" s="16">
        <v>200</v>
      </c>
      <c r="E53" s="16">
        <v>300</v>
      </c>
      <c r="H53" s="18"/>
      <c r="R53" s="15" t="s">
        <v>73</v>
      </c>
      <c r="S53" s="17" t="s">
        <v>749</v>
      </c>
    </row>
    <row r="54" spans="1:19" s="17" customFormat="1" ht="45" customHeight="1" x14ac:dyDescent="0.2">
      <c r="A54" s="14">
        <v>52</v>
      </c>
      <c r="B54" s="13" t="s">
        <v>146</v>
      </c>
      <c r="C54" s="19" t="str">
        <f t="shared" si="0"/>
        <v>Dom Perignon, Tokujin Yoshioka</v>
      </c>
      <c r="D54" s="16">
        <v>100</v>
      </c>
      <c r="E54" s="16">
        <v>150</v>
      </c>
      <c r="H54" s="18"/>
      <c r="R54" s="15" t="s">
        <v>150</v>
      </c>
      <c r="S54" s="17" t="s">
        <v>750</v>
      </c>
    </row>
    <row r="55" spans="1:19" s="17" customFormat="1" ht="45" customHeight="1" x14ac:dyDescent="0.2">
      <c r="A55" s="14">
        <v>53</v>
      </c>
      <c r="B55" s="13" t="s">
        <v>151</v>
      </c>
      <c r="C55" s="19" t="str">
        <f t="shared" si="0"/>
        <v>Henri Giraud, Blanc de Blancs Brut Grand Cru, Ay - In Bond</v>
      </c>
      <c r="D55" s="16">
        <v>600</v>
      </c>
      <c r="E55" s="16">
        <v>800</v>
      </c>
      <c r="H55" s="18"/>
      <c r="R55" s="15" t="s">
        <v>152</v>
      </c>
      <c r="S55" s="17" t="s">
        <v>751</v>
      </c>
    </row>
    <row r="56" spans="1:19" s="17" customFormat="1" ht="45" customHeight="1" x14ac:dyDescent="0.2">
      <c r="A56" s="14">
        <v>54</v>
      </c>
      <c r="B56" s="13" t="s">
        <v>151</v>
      </c>
      <c r="C56" s="19" t="str">
        <f t="shared" si="0"/>
        <v>Dom Perignon</v>
      </c>
      <c r="D56" s="16">
        <v>160</v>
      </c>
      <c r="E56" s="16">
        <v>200</v>
      </c>
      <c r="H56" s="18"/>
      <c r="R56" s="15" t="s">
        <v>73</v>
      </c>
      <c r="S56" s="17" t="s">
        <v>752</v>
      </c>
    </row>
    <row r="57" spans="1:19" s="17" customFormat="1" ht="45" customHeight="1" x14ac:dyDescent="0.2">
      <c r="A57" s="14">
        <v>55</v>
      </c>
      <c r="B57" s="13" t="s">
        <v>156</v>
      </c>
      <c r="C57" s="19" t="str">
        <f t="shared" si="0"/>
        <v>Dom Perignon</v>
      </c>
      <c r="D57" s="16">
        <v>100</v>
      </c>
      <c r="E57" s="16">
        <v>120</v>
      </c>
      <c r="H57" s="18"/>
      <c r="R57" s="15" t="s">
        <v>73</v>
      </c>
      <c r="S57" s="17" t="s">
        <v>753</v>
      </c>
    </row>
    <row r="58" spans="1:19" s="17" customFormat="1" ht="45" customHeight="1" x14ac:dyDescent="0.2">
      <c r="A58" s="14">
        <v>56</v>
      </c>
      <c r="B58" s="13" t="s">
        <v>157</v>
      </c>
      <c r="C58" s="19" t="str">
        <f t="shared" si="0"/>
        <v>Louis Roederer, Cristal</v>
      </c>
      <c r="D58" s="16">
        <v>120</v>
      </c>
      <c r="E58" s="16">
        <v>180</v>
      </c>
      <c r="H58" s="18"/>
      <c r="R58" s="15" t="s">
        <v>105</v>
      </c>
      <c r="S58" s="17" t="s">
        <v>754</v>
      </c>
    </row>
    <row r="59" spans="1:19" s="17" customFormat="1" ht="45" customHeight="1" x14ac:dyDescent="0.2">
      <c r="A59" s="14">
        <v>57</v>
      </c>
      <c r="B59" s="13" t="s">
        <v>53</v>
      </c>
      <c r="C59" s="19" t="str">
        <f t="shared" si="0"/>
        <v>Jacques Selosse, Initial Blanc de Blancs Grand Cru</v>
      </c>
      <c r="D59" s="16">
        <v>600</v>
      </c>
      <c r="E59" s="16">
        <v>750</v>
      </c>
      <c r="H59" s="18"/>
      <c r="R59" s="15" t="s">
        <v>158</v>
      </c>
      <c r="S59" s="17" t="s">
        <v>755</v>
      </c>
    </row>
    <row r="60" spans="1:19" s="17" customFormat="1" ht="45" customHeight="1" x14ac:dyDescent="0.2">
      <c r="A60" s="14">
        <v>58</v>
      </c>
      <c r="B60" s="13" t="s">
        <v>53</v>
      </c>
      <c r="C60" s="19" t="str">
        <f t="shared" si="0"/>
        <v>Krug, Grande Cuvee 170eme Edition</v>
      </c>
      <c r="D60" s="16">
        <v>170</v>
      </c>
      <c r="E60" s="16">
        <v>240</v>
      </c>
      <c r="H60" s="18"/>
      <c r="R60" s="15" t="s">
        <v>161</v>
      </c>
      <c r="S60" s="17" t="s">
        <v>756</v>
      </c>
    </row>
    <row r="61" spans="1:19" s="17" customFormat="1" ht="45" customHeight="1" x14ac:dyDescent="0.2">
      <c r="A61" s="14">
        <v>59</v>
      </c>
      <c r="B61" s="13" t="s">
        <v>53</v>
      </c>
      <c r="C61" s="19" t="str">
        <f t="shared" si="0"/>
        <v>Krug, Grande Cuvee 163eme Edition</v>
      </c>
      <c r="D61" s="16">
        <v>200</v>
      </c>
      <c r="E61" s="16">
        <v>300</v>
      </c>
      <c r="H61" s="18"/>
      <c r="R61" s="15" t="s">
        <v>162</v>
      </c>
      <c r="S61" s="17" t="s">
        <v>757</v>
      </c>
    </row>
    <row r="62" spans="1:19" s="17" customFormat="1" ht="45" customHeight="1" x14ac:dyDescent="0.2">
      <c r="A62" s="14">
        <v>60</v>
      </c>
      <c r="B62" s="13" t="s">
        <v>53</v>
      </c>
      <c r="C62" s="19" t="str">
        <f t="shared" si="0"/>
        <v>Krug, Grande Cuvee</v>
      </c>
      <c r="D62" s="16">
        <v>600</v>
      </c>
      <c r="E62" s="16">
        <v>800</v>
      </c>
      <c r="H62" s="18"/>
      <c r="R62" s="15" t="s">
        <v>163</v>
      </c>
      <c r="S62" s="17" t="s">
        <v>758</v>
      </c>
    </row>
    <row r="63" spans="1:19" s="17" customFormat="1" ht="45" customHeight="1" x14ac:dyDescent="0.2">
      <c r="A63" s="14">
        <v>61</v>
      </c>
      <c r="B63" s="13" t="s">
        <v>53</v>
      </c>
      <c r="C63" s="19" t="str">
        <f t="shared" si="0"/>
        <v>Krug, Grande Cuvee 168eme Edition</v>
      </c>
      <c r="D63" s="16">
        <v>320</v>
      </c>
      <c r="E63" s="16">
        <v>420</v>
      </c>
      <c r="H63" s="18"/>
      <c r="R63" s="15" t="s">
        <v>165</v>
      </c>
      <c r="S63" s="17" t="s">
        <v>759</v>
      </c>
    </row>
    <row r="64" spans="1:19" s="17" customFormat="1" ht="45" customHeight="1" x14ac:dyDescent="0.2">
      <c r="A64" s="14">
        <v>62</v>
      </c>
      <c r="B64" s="13" t="s">
        <v>53</v>
      </c>
      <c r="C64" s="19" t="str">
        <f t="shared" si="0"/>
        <v>Krug, Grande Cuvee 168eme Edition</v>
      </c>
      <c r="D64" s="16">
        <v>500</v>
      </c>
      <c r="E64" s="16">
        <v>800</v>
      </c>
      <c r="H64" s="18"/>
      <c r="R64" s="15" t="s">
        <v>165</v>
      </c>
      <c r="S64" s="17" t="s">
        <v>760</v>
      </c>
    </row>
    <row r="65" spans="1:19" s="17" customFormat="1" ht="45" customHeight="1" x14ac:dyDescent="0.2">
      <c r="A65" s="14">
        <v>63</v>
      </c>
      <c r="B65" s="13" t="s">
        <v>53</v>
      </c>
      <c r="C65" s="19" t="str">
        <f t="shared" si="0"/>
        <v>Krug, Grande Cuvee 170eme Edition</v>
      </c>
      <c r="D65" s="16">
        <v>500</v>
      </c>
      <c r="E65" s="16">
        <v>800</v>
      </c>
      <c r="H65" s="18"/>
      <c r="R65" s="15" t="s">
        <v>161</v>
      </c>
      <c r="S65" s="17" t="s">
        <v>761</v>
      </c>
    </row>
    <row r="66" spans="1:19" s="17" customFormat="1" ht="45" customHeight="1" x14ac:dyDescent="0.2">
      <c r="A66" s="14">
        <v>64</v>
      </c>
      <c r="B66" s="13" t="s">
        <v>53</v>
      </c>
      <c r="C66" s="19" t="str">
        <f t="shared" si="0"/>
        <v>Pol Roger, Extra Cuvee Reserve Blanc (Jeroboams)</v>
      </c>
      <c r="D66" s="16">
        <v>320</v>
      </c>
      <c r="E66" s="16">
        <v>400</v>
      </c>
      <c r="H66" s="18"/>
      <c r="R66" s="15" t="s">
        <v>167</v>
      </c>
      <c r="S66" s="17" t="s">
        <v>762</v>
      </c>
    </row>
    <row r="67" spans="1:19" s="17" customFormat="1" ht="45" customHeight="1" x14ac:dyDescent="0.2">
      <c r="A67" s="14">
        <v>65</v>
      </c>
      <c r="B67" s="13" t="s">
        <v>53</v>
      </c>
      <c r="C67" s="19" t="str">
        <f t="shared" si="0"/>
        <v>Vilmart &amp; Cie, Grand Cellier D'Or Premier Cru (Jeroboams)</v>
      </c>
      <c r="D67" s="16">
        <v>280</v>
      </c>
      <c r="E67" s="16">
        <v>340</v>
      </c>
      <c r="H67" s="18"/>
      <c r="R67" s="15" t="s">
        <v>170</v>
      </c>
      <c r="S67" s="17" t="s">
        <v>763</v>
      </c>
    </row>
    <row r="68" spans="1:19" s="17" customFormat="1" ht="45" customHeight="1" x14ac:dyDescent="0.2">
      <c r="A68" s="14">
        <v>66</v>
      </c>
      <c r="B68" s="13" t="s">
        <v>53</v>
      </c>
      <c r="C68" s="19" t="str">
        <f t="shared" ref="C68:C131" si="1">HYPERLINK(S68,R68)</f>
        <v>Devaux, Grande Reserve</v>
      </c>
      <c r="D68" s="16">
        <v>120</v>
      </c>
      <c r="E68" s="16">
        <v>150</v>
      </c>
      <c r="H68" s="18"/>
      <c r="R68" s="15" t="s">
        <v>173</v>
      </c>
      <c r="S68" s="17" t="s">
        <v>764</v>
      </c>
    </row>
    <row r="69" spans="1:19" s="17" customFormat="1" ht="45" customHeight="1" x14ac:dyDescent="0.2">
      <c r="A69" s="14">
        <v>67</v>
      </c>
      <c r="B69" s="13" t="s">
        <v>53</v>
      </c>
      <c r="C69" s="19" t="str">
        <f t="shared" si="1"/>
        <v>Duval Leroy, Fleur de Champagne Brut Premier Cru</v>
      </c>
      <c r="D69" s="16">
        <v>90</v>
      </c>
      <c r="E69" s="16">
        <v>120</v>
      </c>
      <c r="H69" s="18"/>
      <c r="R69" s="15" t="s">
        <v>175</v>
      </c>
      <c r="S69" s="17" t="s">
        <v>765</v>
      </c>
    </row>
    <row r="70" spans="1:19" s="17" customFormat="1" ht="45" customHeight="1" x14ac:dyDescent="0.2">
      <c r="A70" s="14">
        <v>68</v>
      </c>
      <c r="B70" s="13" t="s">
        <v>53</v>
      </c>
      <c r="C70" s="19" t="str">
        <f t="shared" si="1"/>
        <v>Laurent Perrier, Grand Siecle</v>
      </c>
      <c r="D70" s="16">
        <v>100</v>
      </c>
      <c r="E70" s="16">
        <v>150</v>
      </c>
      <c r="H70" s="18"/>
      <c r="R70" s="15" t="s">
        <v>178</v>
      </c>
      <c r="S70" s="17" t="s">
        <v>766</v>
      </c>
    </row>
    <row r="71" spans="1:19" s="17" customFormat="1" ht="45" customHeight="1" x14ac:dyDescent="0.2">
      <c r="A71" s="14">
        <v>69</v>
      </c>
      <c r="B71" s="13" t="s">
        <v>53</v>
      </c>
      <c r="C71" s="19" t="str">
        <f t="shared" si="1"/>
        <v>Mixed Case of Champagne</v>
      </c>
      <c r="D71" s="16">
        <v>300</v>
      </c>
      <c r="E71" s="16">
        <v>400</v>
      </c>
      <c r="H71" s="18"/>
      <c r="R71" s="15" t="s">
        <v>180</v>
      </c>
      <c r="S71" s="17" t="s">
        <v>767</v>
      </c>
    </row>
    <row r="72" spans="1:19" s="17" customFormat="1" ht="45" customHeight="1" x14ac:dyDescent="0.2">
      <c r="A72" s="14">
        <v>70</v>
      </c>
      <c r="B72" s="13" t="s">
        <v>53</v>
      </c>
      <c r="C72" s="19" t="str">
        <f t="shared" si="1"/>
        <v>Mixed Lot of Champagne (Magnums)</v>
      </c>
      <c r="D72" s="16">
        <v>200</v>
      </c>
      <c r="E72" s="16">
        <v>300</v>
      </c>
      <c r="H72" s="18"/>
      <c r="R72" s="15" t="s">
        <v>182</v>
      </c>
      <c r="S72" s="17" t="s">
        <v>768</v>
      </c>
    </row>
    <row r="73" spans="1:19" s="17" customFormat="1" ht="45" customHeight="1" x14ac:dyDescent="0.2">
      <c r="A73" s="14">
        <v>71</v>
      </c>
      <c r="B73" s="13" t="s">
        <v>53</v>
      </c>
      <c r="C73" s="19" t="str">
        <f t="shared" si="1"/>
        <v>A Mixed Case of Vintage and Non-Vintage Champagne (Mixed Formats)</v>
      </c>
      <c r="D73" s="16">
        <v>200</v>
      </c>
      <c r="E73" s="16">
        <v>300</v>
      </c>
      <c r="H73" s="18"/>
      <c r="R73" s="15" t="s">
        <v>184</v>
      </c>
      <c r="S73" s="17" t="s">
        <v>769</v>
      </c>
    </row>
    <row r="74" spans="1:19" s="17" customFormat="1" ht="45" customHeight="1" x14ac:dyDescent="0.2">
      <c r="A74" s="14">
        <v>72</v>
      </c>
      <c r="B74" s="13" t="s">
        <v>53</v>
      </c>
      <c r="C74" s="19" t="str">
        <f t="shared" si="1"/>
        <v>1996/2014 Mixed Case of Vintage Champagne and English Sparkling</v>
      </c>
      <c r="D74" s="16">
        <v>140</v>
      </c>
      <c r="E74" s="16">
        <v>180</v>
      </c>
      <c r="H74" s="18"/>
      <c r="R74" s="15" t="s">
        <v>186</v>
      </c>
      <c r="S74" s="17" t="s">
        <v>770</v>
      </c>
    </row>
    <row r="75" spans="1:19" s="17" customFormat="1" ht="45" customHeight="1" x14ac:dyDescent="0.2">
      <c r="A75" s="14">
        <v>73</v>
      </c>
      <c r="B75" s="13" t="s">
        <v>53</v>
      </c>
      <c r="C75" s="19" t="str">
        <f t="shared" si="1"/>
        <v>Mixed Lot of Champagne and Franciacorta</v>
      </c>
      <c r="D75" s="16">
        <v>130</v>
      </c>
      <c r="E75" s="16">
        <v>180</v>
      </c>
      <c r="H75" s="18"/>
      <c r="R75" s="15" t="s">
        <v>188</v>
      </c>
      <c r="S75" s="17" t="s">
        <v>771</v>
      </c>
    </row>
    <row r="76" spans="1:19" s="17" customFormat="1" ht="45" customHeight="1" x14ac:dyDescent="0.2">
      <c r="A76" s="14">
        <v>74</v>
      </c>
      <c r="B76" s="13" t="s">
        <v>190</v>
      </c>
      <c r="C76" s="19" t="str">
        <f t="shared" si="1"/>
        <v>Chateau Rieussec Premier Cru Classe, Sauternes</v>
      </c>
      <c r="D76" s="16">
        <v>460</v>
      </c>
      <c r="E76" s="16">
        <v>600</v>
      </c>
      <c r="H76" s="18"/>
      <c r="R76" s="15" t="s">
        <v>191</v>
      </c>
      <c r="S76" s="17" t="s">
        <v>772</v>
      </c>
    </row>
    <row r="77" spans="1:19" s="17" customFormat="1" ht="45" customHeight="1" x14ac:dyDescent="0.2">
      <c r="A77" s="14">
        <v>75</v>
      </c>
      <c r="B77" s="13" t="s">
        <v>190</v>
      </c>
      <c r="C77" s="19" t="str">
        <f t="shared" si="1"/>
        <v>Chateau de Rayne Vigneau Premier Cru Classe, Sauternes</v>
      </c>
      <c r="D77" s="16">
        <v>150</v>
      </c>
      <c r="E77" s="16">
        <v>200</v>
      </c>
      <c r="H77" s="18"/>
      <c r="R77" s="15" t="s">
        <v>195</v>
      </c>
      <c r="S77" s="17" t="s">
        <v>773</v>
      </c>
    </row>
    <row r="78" spans="1:19" s="17" customFormat="1" ht="45" customHeight="1" x14ac:dyDescent="0.2">
      <c r="A78" s="14">
        <v>76</v>
      </c>
      <c r="B78" s="13" t="s">
        <v>111</v>
      </c>
      <c r="C78" s="19" t="str">
        <f t="shared" si="1"/>
        <v>De Bortoli, Noble One, Riverina (Halves)</v>
      </c>
      <c r="D78" s="16">
        <v>180</v>
      </c>
      <c r="E78" s="16">
        <v>280</v>
      </c>
      <c r="H78" s="18"/>
      <c r="R78" s="15" t="s">
        <v>198</v>
      </c>
      <c r="S78" s="17" t="s">
        <v>774</v>
      </c>
    </row>
    <row r="79" spans="1:19" s="17" customFormat="1" ht="45" customHeight="1" x14ac:dyDescent="0.2">
      <c r="A79" s="14">
        <v>77</v>
      </c>
      <c r="B79" s="13" t="s">
        <v>202</v>
      </c>
      <c r="C79" s="19" t="str">
        <f t="shared" si="1"/>
        <v>Chateau d'Yquem Premier Cru Superieur, Sauternes (Halves)</v>
      </c>
      <c r="D79" s="16">
        <v>1800</v>
      </c>
      <c r="E79" s="16">
        <v>2300</v>
      </c>
      <c r="H79" s="18"/>
      <c r="R79" s="15" t="s">
        <v>203</v>
      </c>
      <c r="S79" s="17" t="s">
        <v>775</v>
      </c>
    </row>
    <row r="80" spans="1:19" s="17" customFormat="1" ht="45" customHeight="1" x14ac:dyDescent="0.2">
      <c r="A80" s="14">
        <v>78</v>
      </c>
      <c r="B80" s="13" t="s">
        <v>53</v>
      </c>
      <c r="C80" s="19" t="str">
        <f t="shared" si="1"/>
        <v>1978/2002 Mixed Case of Premier Cru Sauternes</v>
      </c>
      <c r="D80" s="16">
        <v>150</v>
      </c>
      <c r="E80" s="16">
        <v>200</v>
      </c>
      <c r="H80" s="18"/>
      <c r="R80" s="15" t="s">
        <v>205</v>
      </c>
      <c r="S80" s="17" t="s">
        <v>776</v>
      </c>
    </row>
    <row r="81" spans="1:19" s="17" customFormat="1" ht="45" customHeight="1" x14ac:dyDescent="0.2">
      <c r="A81" s="14">
        <v>79</v>
      </c>
      <c r="B81" s="13" t="s">
        <v>53</v>
      </c>
      <c r="C81" s="19" t="str">
        <f t="shared" si="1"/>
        <v>1978/2006 Mixed Case of Sweet Wines (Mixed Formats)</v>
      </c>
      <c r="D81" s="16">
        <v>150</v>
      </c>
      <c r="E81" s="16">
        <v>200</v>
      </c>
      <c r="H81" s="18"/>
      <c r="R81" s="15" t="s">
        <v>207</v>
      </c>
      <c r="S81" s="17" t="s">
        <v>777</v>
      </c>
    </row>
    <row r="82" spans="1:19" s="17" customFormat="1" ht="45" customHeight="1" x14ac:dyDescent="0.2">
      <c r="A82" s="14">
        <v>80</v>
      </c>
      <c r="B82" s="13" t="s">
        <v>190</v>
      </c>
      <c r="C82" s="19" t="str">
        <f t="shared" si="1"/>
        <v>Mixed Sweet Wines from Sauternes and Barsac</v>
      </c>
      <c r="D82" s="16">
        <v>200</v>
      </c>
      <c r="E82" s="16">
        <v>280</v>
      </c>
      <c r="H82" s="18"/>
      <c r="R82" s="15" t="s">
        <v>209</v>
      </c>
      <c r="S82" s="17" t="s">
        <v>778</v>
      </c>
    </row>
    <row r="83" spans="1:19" s="17" customFormat="1" ht="45" customHeight="1" x14ac:dyDescent="0.2">
      <c r="A83" s="14">
        <v>81</v>
      </c>
      <c r="B83" s="13" t="s">
        <v>211</v>
      </c>
      <c r="C83" s="19" t="str">
        <f t="shared" si="1"/>
        <v>Petrus, Pomerol (Magnum)</v>
      </c>
      <c r="D83" s="16">
        <v>5500</v>
      </c>
      <c r="E83" s="16">
        <v>7500</v>
      </c>
      <c r="H83" s="18"/>
      <c r="R83" s="15" t="s">
        <v>212</v>
      </c>
      <c r="S83" s="17" t="s">
        <v>779</v>
      </c>
    </row>
    <row r="84" spans="1:19" s="17" customFormat="1" ht="45" customHeight="1" x14ac:dyDescent="0.2">
      <c r="A84" s="14">
        <v>82</v>
      </c>
      <c r="B84" s="13" t="s">
        <v>215</v>
      </c>
      <c r="C84" s="19" t="str">
        <f t="shared" si="1"/>
        <v>Petrus, Pomerol</v>
      </c>
      <c r="D84" s="16">
        <v>300</v>
      </c>
      <c r="E84" s="16">
        <v>500</v>
      </c>
      <c r="H84" s="18"/>
      <c r="R84" s="15" t="s">
        <v>216</v>
      </c>
      <c r="S84" s="17" t="s">
        <v>780</v>
      </c>
    </row>
    <row r="85" spans="1:19" s="17" customFormat="1" ht="45" customHeight="1" x14ac:dyDescent="0.2">
      <c r="A85" s="14">
        <v>83</v>
      </c>
      <c r="B85" s="13" t="s">
        <v>219</v>
      </c>
      <c r="C85" s="19" t="str">
        <f t="shared" si="1"/>
        <v>Chateau Latour Premier Cru Classe, Pauillac</v>
      </c>
      <c r="D85" s="16">
        <v>400</v>
      </c>
      <c r="E85" s="16">
        <v>700</v>
      </c>
      <c r="H85" s="18"/>
      <c r="R85" s="15" t="s">
        <v>220</v>
      </c>
      <c r="S85" s="17" t="s">
        <v>781</v>
      </c>
    </row>
    <row r="86" spans="1:19" s="17" customFormat="1" ht="45" customHeight="1" x14ac:dyDescent="0.2">
      <c r="A86" s="14">
        <v>84</v>
      </c>
      <c r="B86" s="13" t="s">
        <v>223</v>
      </c>
      <c r="C86" s="19" t="str">
        <f t="shared" si="1"/>
        <v>Chateau Latour Premier Cru Classe, Pauillac</v>
      </c>
      <c r="D86" s="16">
        <v>150</v>
      </c>
      <c r="E86" s="16">
        <v>200</v>
      </c>
      <c r="H86" s="18"/>
      <c r="R86" s="15" t="s">
        <v>220</v>
      </c>
      <c r="S86" s="17" t="s">
        <v>782</v>
      </c>
    </row>
    <row r="87" spans="1:19" s="17" customFormat="1" ht="45" customHeight="1" x14ac:dyDescent="0.2">
      <c r="A87" s="14">
        <v>85</v>
      </c>
      <c r="B87" s="13" t="s">
        <v>223</v>
      </c>
      <c r="C87" s="19" t="str">
        <f t="shared" si="1"/>
        <v>Chateau Latour Premier Cru Classe, Pauillac</v>
      </c>
      <c r="D87" s="16">
        <v>180</v>
      </c>
      <c r="E87" s="16">
        <v>260</v>
      </c>
      <c r="H87" s="18"/>
      <c r="R87" s="15" t="s">
        <v>220</v>
      </c>
      <c r="S87" s="17" t="s">
        <v>783</v>
      </c>
    </row>
    <row r="88" spans="1:19" s="17" customFormat="1" ht="45" customHeight="1" x14ac:dyDescent="0.2">
      <c r="A88" s="14">
        <v>86</v>
      </c>
      <c r="B88" s="13" t="s">
        <v>226</v>
      </c>
      <c r="C88" s="19" t="str">
        <f t="shared" si="1"/>
        <v>Chateau Haut-Brion Premier Cru Classe, Pessac-Leognan</v>
      </c>
      <c r="D88" s="16">
        <v>200</v>
      </c>
      <c r="E88" s="16">
        <v>250</v>
      </c>
      <c r="H88" s="18"/>
      <c r="R88" s="15" t="s">
        <v>227</v>
      </c>
      <c r="S88" s="17" t="s">
        <v>784</v>
      </c>
    </row>
    <row r="89" spans="1:19" s="17" customFormat="1" ht="45" customHeight="1" x14ac:dyDescent="0.2">
      <c r="A89" s="14">
        <v>87</v>
      </c>
      <c r="B89" s="13" t="s">
        <v>229</v>
      </c>
      <c r="C89" s="19" t="str">
        <f t="shared" si="1"/>
        <v>Chateau La Mission Haut-Brion Cru Classe, Pessac-Leognan (Magnum)</v>
      </c>
      <c r="D89" s="16">
        <v>700</v>
      </c>
      <c r="E89" s="16">
        <v>1000</v>
      </c>
      <c r="H89" s="18"/>
      <c r="R89" s="15" t="s">
        <v>230</v>
      </c>
      <c r="S89" s="17" t="s">
        <v>785</v>
      </c>
    </row>
    <row r="90" spans="1:19" s="17" customFormat="1" ht="45" customHeight="1" x14ac:dyDescent="0.2">
      <c r="A90" s="14">
        <v>88</v>
      </c>
      <c r="B90" s="13" t="s">
        <v>229</v>
      </c>
      <c r="C90" s="19" t="str">
        <f t="shared" si="1"/>
        <v>Petrus, Pomerol</v>
      </c>
      <c r="D90" s="16">
        <v>600</v>
      </c>
      <c r="E90" s="16">
        <v>800</v>
      </c>
      <c r="H90" s="18"/>
      <c r="R90" s="15" t="s">
        <v>216</v>
      </c>
      <c r="S90" s="17" t="s">
        <v>786</v>
      </c>
    </row>
    <row r="91" spans="1:19" s="17" customFormat="1" ht="45" customHeight="1" x14ac:dyDescent="0.2">
      <c r="A91" s="14">
        <v>89</v>
      </c>
      <c r="B91" s="13" t="s">
        <v>27</v>
      </c>
      <c r="C91" s="19" t="str">
        <f t="shared" si="1"/>
        <v>Chateau Ausone Premier Grand Cru Classe A, Saint-Emilion Grand Cru</v>
      </c>
      <c r="D91" s="16">
        <v>900</v>
      </c>
      <c r="E91" s="16">
        <v>1300</v>
      </c>
      <c r="H91" s="18"/>
      <c r="R91" s="15" t="s">
        <v>233</v>
      </c>
      <c r="S91" s="17" t="s">
        <v>787</v>
      </c>
    </row>
    <row r="92" spans="1:19" s="17" customFormat="1" ht="45" customHeight="1" x14ac:dyDescent="0.2">
      <c r="A92" s="14">
        <v>90</v>
      </c>
      <c r="B92" s="13" t="s">
        <v>236</v>
      </c>
      <c r="C92" s="19" t="str">
        <f t="shared" si="1"/>
        <v>Chateau Gros Caillou, Saint-Emilion (Jeroboam)</v>
      </c>
      <c r="D92" s="16">
        <v>150</v>
      </c>
      <c r="E92" s="16">
        <v>200</v>
      </c>
      <c r="H92" s="18"/>
      <c r="R92" s="15" t="s">
        <v>237</v>
      </c>
      <c r="S92" s="17" t="s">
        <v>788</v>
      </c>
    </row>
    <row r="93" spans="1:19" s="17" customFormat="1" ht="45" customHeight="1" x14ac:dyDescent="0.2">
      <c r="A93" s="14">
        <v>91</v>
      </c>
      <c r="B93" s="13" t="s">
        <v>236</v>
      </c>
      <c r="C93" s="19" t="str">
        <f t="shared" si="1"/>
        <v>Petrus, Pomerol</v>
      </c>
      <c r="D93" s="16">
        <v>900</v>
      </c>
      <c r="E93" s="16">
        <v>1300</v>
      </c>
      <c r="H93" s="18"/>
      <c r="R93" s="15" t="s">
        <v>216</v>
      </c>
      <c r="S93" s="17" t="s">
        <v>789</v>
      </c>
    </row>
    <row r="94" spans="1:19" s="17" customFormat="1" ht="45" customHeight="1" x14ac:dyDescent="0.2">
      <c r="A94" s="14">
        <v>92</v>
      </c>
      <c r="B94" s="13" t="s">
        <v>236</v>
      </c>
      <c r="C94" s="19" t="str">
        <f t="shared" si="1"/>
        <v>Grave Trigant Boisset, Pomerol</v>
      </c>
      <c r="D94" s="16">
        <v>150</v>
      </c>
      <c r="E94" s="16">
        <v>250</v>
      </c>
      <c r="H94" s="18"/>
      <c r="R94" s="15" t="s">
        <v>240</v>
      </c>
      <c r="S94" s="17" t="s">
        <v>790</v>
      </c>
    </row>
    <row r="95" spans="1:19" s="17" customFormat="1" ht="45" customHeight="1" x14ac:dyDescent="0.2">
      <c r="A95" s="14">
        <v>93</v>
      </c>
      <c r="B95" s="13" t="s">
        <v>77</v>
      </c>
      <c r="C95" s="19" t="str">
        <f t="shared" si="1"/>
        <v>Chateau Haut-Brion Premier Cru Classe, Pessac-Leognan</v>
      </c>
      <c r="D95" s="16">
        <v>220</v>
      </c>
      <c r="E95" s="16">
        <v>320</v>
      </c>
      <c r="H95" s="18"/>
      <c r="R95" s="15" t="s">
        <v>227</v>
      </c>
      <c r="S95" s="17" t="s">
        <v>791</v>
      </c>
    </row>
    <row r="96" spans="1:19" s="17" customFormat="1" ht="45" customHeight="1" x14ac:dyDescent="0.2">
      <c r="A96" s="14">
        <v>94</v>
      </c>
      <c r="B96" s="13" t="s">
        <v>77</v>
      </c>
      <c r="C96" s="19" t="str">
        <f t="shared" si="1"/>
        <v>Chateau Gruaud Larose 2eme Cru Classe, Saint-Julien</v>
      </c>
      <c r="D96" s="16">
        <v>380</v>
      </c>
      <c r="E96" s="16">
        <v>550</v>
      </c>
      <c r="H96" s="18"/>
      <c r="R96" s="15" t="s">
        <v>243</v>
      </c>
      <c r="S96" s="17" t="s">
        <v>792</v>
      </c>
    </row>
    <row r="97" spans="1:19" s="17" customFormat="1" ht="45" customHeight="1" x14ac:dyDescent="0.2">
      <c r="A97" s="14">
        <v>95</v>
      </c>
      <c r="B97" s="13" t="s">
        <v>77</v>
      </c>
      <c r="C97" s="19" t="str">
        <f t="shared" si="1"/>
        <v>Chateau Clarke, Listrac-Medoc (Magnums)</v>
      </c>
      <c r="D97" s="16">
        <v>120</v>
      </c>
      <c r="E97" s="16">
        <v>160</v>
      </c>
      <c r="H97" s="18"/>
      <c r="R97" s="15" t="s">
        <v>245</v>
      </c>
      <c r="S97" s="17" t="s">
        <v>793</v>
      </c>
    </row>
    <row r="98" spans="1:19" s="17" customFormat="1" ht="45" customHeight="1" x14ac:dyDescent="0.2">
      <c r="A98" s="14">
        <v>96</v>
      </c>
      <c r="B98" s="13" t="s">
        <v>190</v>
      </c>
      <c r="C98" s="19" t="str">
        <f t="shared" si="1"/>
        <v>Chateau Leoville Poyferre 2eme Cru Classe, Saint-Julien (Halves)</v>
      </c>
      <c r="D98" s="16">
        <v>180</v>
      </c>
      <c r="E98" s="16">
        <v>260</v>
      </c>
      <c r="H98" s="18"/>
      <c r="R98" s="15" t="s">
        <v>247</v>
      </c>
      <c r="S98" s="17" t="s">
        <v>794</v>
      </c>
    </row>
    <row r="99" spans="1:19" s="17" customFormat="1" ht="45" customHeight="1" x14ac:dyDescent="0.2">
      <c r="A99" s="14">
        <v>97</v>
      </c>
      <c r="B99" s="13" t="s">
        <v>190</v>
      </c>
      <c r="C99" s="19" t="str">
        <f t="shared" si="1"/>
        <v>Chateau Palmer 3eme Cru Classe, Margaux</v>
      </c>
      <c r="D99" s="16">
        <v>300</v>
      </c>
      <c r="E99" s="16">
        <v>400</v>
      </c>
      <c r="H99" s="18"/>
      <c r="R99" s="15" t="s">
        <v>248</v>
      </c>
      <c r="S99" s="17" t="s">
        <v>795</v>
      </c>
    </row>
    <row r="100" spans="1:19" s="17" customFormat="1" ht="45" customHeight="1" x14ac:dyDescent="0.2">
      <c r="A100" s="14">
        <v>98</v>
      </c>
      <c r="B100" s="13" t="s">
        <v>250</v>
      </c>
      <c r="C100" s="19" t="str">
        <f t="shared" si="1"/>
        <v>Chateau Mouton Rothschild Premier Cru Classe, Pauillac</v>
      </c>
      <c r="D100" s="16">
        <v>180</v>
      </c>
      <c r="E100" s="16">
        <v>260</v>
      </c>
      <c r="H100" s="18"/>
      <c r="R100" s="15" t="s">
        <v>251</v>
      </c>
      <c r="S100" s="17" t="s">
        <v>796</v>
      </c>
    </row>
    <row r="101" spans="1:19" s="17" customFormat="1" ht="45" customHeight="1" x14ac:dyDescent="0.2">
      <c r="A101" s="14">
        <v>99</v>
      </c>
      <c r="B101" s="13" t="s">
        <v>253</v>
      </c>
      <c r="C101" s="19" t="str">
        <f t="shared" si="1"/>
        <v>Chateau Leoville Barton 2eme Cru Classe, Saint-Julien (Halves)</v>
      </c>
      <c r="D101" s="16">
        <v>600</v>
      </c>
      <c r="E101" s="16">
        <v>800</v>
      </c>
      <c r="H101" s="18"/>
      <c r="R101" s="15" t="s">
        <v>254</v>
      </c>
      <c r="S101" s="17" t="s">
        <v>797</v>
      </c>
    </row>
    <row r="102" spans="1:19" s="17" customFormat="1" ht="45" customHeight="1" x14ac:dyDescent="0.2">
      <c r="A102" s="14">
        <v>100</v>
      </c>
      <c r="B102" s="13" t="s">
        <v>253</v>
      </c>
      <c r="C102" s="19" t="str">
        <f t="shared" si="1"/>
        <v>Chateau Leoville Las Cases 2eme Cru Classe, Saint-Julien (Imperial)</v>
      </c>
      <c r="D102" s="16">
        <v>750</v>
      </c>
      <c r="E102" s="16">
        <v>1200</v>
      </c>
      <c r="H102" s="18"/>
      <c r="R102" s="15" t="s">
        <v>256</v>
      </c>
      <c r="S102" s="17" t="s">
        <v>798</v>
      </c>
    </row>
    <row r="103" spans="1:19" s="17" customFormat="1" ht="45" customHeight="1" x14ac:dyDescent="0.2">
      <c r="A103" s="14">
        <v>101</v>
      </c>
      <c r="B103" s="13" t="s">
        <v>253</v>
      </c>
      <c r="C103" s="19" t="str">
        <f t="shared" si="1"/>
        <v>Chateau Leoville Poyferre 2eme Cru Classe, Saint-Julien</v>
      </c>
      <c r="D103" s="16">
        <v>400</v>
      </c>
      <c r="E103" s="16">
        <v>600</v>
      </c>
      <c r="H103" s="18"/>
      <c r="R103" s="15" t="s">
        <v>259</v>
      </c>
      <c r="S103" s="17" t="s">
        <v>799</v>
      </c>
    </row>
    <row r="104" spans="1:19" s="17" customFormat="1" ht="45" customHeight="1" x14ac:dyDescent="0.2">
      <c r="A104" s="14">
        <v>102</v>
      </c>
      <c r="B104" s="13" t="s">
        <v>253</v>
      </c>
      <c r="C104" s="19" t="str">
        <f t="shared" si="1"/>
        <v>Chateau de Fieuzal Cru Classe, Pessac-Leognan</v>
      </c>
      <c r="D104" s="16">
        <v>400</v>
      </c>
      <c r="E104" s="16">
        <v>500</v>
      </c>
      <c r="H104" s="18"/>
      <c r="R104" s="15" t="s">
        <v>261</v>
      </c>
      <c r="S104" s="17" t="s">
        <v>800</v>
      </c>
    </row>
    <row r="105" spans="1:19" s="17" customFormat="1" ht="45" customHeight="1" x14ac:dyDescent="0.2">
      <c r="A105" s="14">
        <v>103</v>
      </c>
      <c r="B105" s="13" t="s">
        <v>263</v>
      </c>
      <c r="C105" s="19" t="str">
        <f t="shared" si="1"/>
        <v>Chateau Haut-Brion Premier Cru Classe, Pessac-Leognan</v>
      </c>
      <c r="D105" s="16">
        <v>1400</v>
      </c>
      <c r="E105" s="16">
        <v>1800</v>
      </c>
      <c r="H105" s="18"/>
      <c r="R105" s="15" t="s">
        <v>227</v>
      </c>
      <c r="S105" s="17" t="s">
        <v>801</v>
      </c>
    </row>
    <row r="106" spans="1:19" s="17" customFormat="1" ht="45" customHeight="1" x14ac:dyDescent="0.2">
      <c r="A106" s="14">
        <v>104</v>
      </c>
      <c r="B106" s="13" t="s">
        <v>263</v>
      </c>
      <c r="C106" s="19" t="str">
        <f t="shared" si="1"/>
        <v>Ducru-Beaucaillou 2eme Cru Classe, Saint-Julien</v>
      </c>
      <c r="D106" s="16">
        <v>280</v>
      </c>
      <c r="E106" s="16">
        <v>380</v>
      </c>
      <c r="H106" s="18"/>
      <c r="R106" s="15" t="s">
        <v>265</v>
      </c>
      <c r="S106" s="17" t="s">
        <v>802</v>
      </c>
    </row>
    <row r="107" spans="1:19" s="17" customFormat="1" ht="45" customHeight="1" x14ac:dyDescent="0.2">
      <c r="A107" s="14">
        <v>105</v>
      </c>
      <c r="B107" s="13" t="s">
        <v>263</v>
      </c>
      <c r="C107" s="19" t="str">
        <f t="shared" si="1"/>
        <v>Chateau Leoville Barton 2eme Cru Classe, Saint-Julien (Magnum)</v>
      </c>
      <c r="D107" s="16">
        <v>140</v>
      </c>
      <c r="E107" s="16">
        <v>180</v>
      </c>
      <c r="H107" s="18"/>
      <c r="R107" s="15" t="s">
        <v>266</v>
      </c>
      <c r="S107" s="17" t="s">
        <v>803</v>
      </c>
    </row>
    <row r="108" spans="1:19" s="17" customFormat="1" ht="45" customHeight="1" x14ac:dyDescent="0.2">
      <c r="A108" s="14">
        <v>106</v>
      </c>
      <c r="B108" s="13" t="s">
        <v>81</v>
      </c>
      <c r="C108" s="19" t="str">
        <f t="shared" si="1"/>
        <v>Chateau Canon Premier Grand Cru Classe B, Saint-Emilion Grand Cru</v>
      </c>
      <c r="D108" s="16">
        <v>650</v>
      </c>
      <c r="E108" s="16">
        <v>850</v>
      </c>
      <c r="H108" s="18"/>
      <c r="R108" s="15" t="s">
        <v>268</v>
      </c>
      <c r="S108" s="17" t="s">
        <v>804</v>
      </c>
    </row>
    <row r="109" spans="1:19" s="17" customFormat="1" ht="45" customHeight="1" x14ac:dyDescent="0.2">
      <c r="A109" s="14">
        <v>107</v>
      </c>
      <c r="B109" s="13" t="s">
        <v>87</v>
      </c>
      <c r="C109" s="19" t="str">
        <f t="shared" si="1"/>
        <v>Chateau Lafite Rothschild Premier Cru Classe, Pauillac</v>
      </c>
      <c r="D109" s="16">
        <v>360</v>
      </c>
      <c r="E109" s="16">
        <v>460</v>
      </c>
      <c r="H109" s="18"/>
      <c r="R109" s="15" t="s">
        <v>270</v>
      </c>
      <c r="S109" s="17" t="s">
        <v>805</v>
      </c>
    </row>
    <row r="110" spans="1:19" s="17" customFormat="1" ht="45" customHeight="1" x14ac:dyDescent="0.2">
      <c r="A110" s="14">
        <v>108</v>
      </c>
      <c r="B110" s="13" t="s">
        <v>87</v>
      </c>
      <c r="C110" s="19" t="str">
        <f t="shared" si="1"/>
        <v>Chateau Haut-Brion Premier Cru Classe, Pessac-Leognan</v>
      </c>
      <c r="D110" s="16">
        <v>340</v>
      </c>
      <c r="E110" s="16">
        <v>440</v>
      </c>
      <c r="H110" s="18"/>
      <c r="R110" s="15" t="s">
        <v>227</v>
      </c>
      <c r="S110" s="17" t="s">
        <v>806</v>
      </c>
    </row>
    <row r="111" spans="1:19" s="17" customFormat="1" ht="45" customHeight="1" x14ac:dyDescent="0.2">
      <c r="A111" s="14">
        <v>109</v>
      </c>
      <c r="B111" s="13" t="s">
        <v>87</v>
      </c>
      <c r="C111" s="19" t="str">
        <f t="shared" si="1"/>
        <v>Chateau Rouget, Pomerol</v>
      </c>
      <c r="D111" s="16">
        <v>380</v>
      </c>
      <c r="E111" s="16">
        <v>480</v>
      </c>
      <c r="H111" s="18"/>
      <c r="R111" s="15" t="s">
        <v>272</v>
      </c>
      <c r="S111" s="17" t="s">
        <v>807</v>
      </c>
    </row>
    <row r="112" spans="1:19" s="17" customFormat="1" ht="45" customHeight="1" x14ac:dyDescent="0.2">
      <c r="A112" s="14">
        <v>110</v>
      </c>
      <c r="B112" s="13" t="s">
        <v>273</v>
      </c>
      <c r="C112" s="19" t="str">
        <f t="shared" si="1"/>
        <v>Chateau Montrose 2eme Cru Classe, Saint-Estephe</v>
      </c>
      <c r="D112" s="16">
        <v>600</v>
      </c>
      <c r="E112" s="16">
        <v>800</v>
      </c>
      <c r="H112" s="18"/>
      <c r="R112" s="15" t="s">
        <v>274</v>
      </c>
      <c r="S112" s="17" t="s">
        <v>808</v>
      </c>
    </row>
    <row r="113" spans="1:19" s="17" customFormat="1" ht="45" customHeight="1" x14ac:dyDescent="0.2">
      <c r="A113" s="14">
        <v>111</v>
      </c>
      <c r="B113" s="13" t="s">
        <v>94</v>
      </c>
      <c r="C113" s="19" t="str">
        <f t="shared" si="1"/>
        <v>Chateau Mouton Rothschild Premier Cru Classe, Pauillac</v>
      </c>
      <c r="D113" s="16">
        <v>500</v>
      </c>
      <c r="E113" s="16">
        <v>600</v>
      </c>
      <c r="H113" s="18"/>
      <c r="R113" s="15" t="s">
        <v>251</v>
      </c>
      <c r="S113" s="17" t="s">
        <v>809</v>
      </c>
    </row>
    <row r="114" spans="1:19" s="17" customFormat="1" ht="45" customHeight="1" x14ac:dyDescent="0.2">
      <c r="A114" s="14">
        <v>112</v>
      </c>
      <c r="B114" s="13" t="s">
        <v>94</v>
      </c>
      <c r="C114" s="19" t="str">
        <f t="shared" si="1"/>
        <v>Chateau Giscours 3eme Cru Classe, Margaux</v>
      </c>
      <c r="D114" s="16">
        <v>240</v>
      </c>
      <c r="E114" s="16">
        <v>340</v>
      </c>
      <c r="H114" s="18"/>
      <c r="R114" s="15" t="s">
        <v>276</v>
      </c>
      <c r="S114" s="17" t="s">
        <v>810</v>
      </c>
    </row>
    <row r="115" spans="1:19" s="17" customFormat="1" ht="45" customHeight="1" x14ac:dyDescent="0.2">
      <c r="A115" s="14">
        <v>113</v>
      </c>
      <c r="B115" s="13" t="s">
        <v>94</v>
      </c>
      <c r="C115" s="19" t="str">
        <f t="shared" si="1"/>
        <v>Clos L'Eglise, Pomerol</v>
      </c>
      <c r="D115" s="16">
        <v>300</v>
      </c>
      <c r="E115" s="16">
        <v>500</v>
      </c>
      <c r="H115" s="18"/>
      <c r="R115" s="15" t="s">
        <v>277</v>
      </c>
      <c r="S115" s="17" t="s">
        <v>811</v>
      </c>
    </row>
    <row r="116" spans="1:19" s="17" customFormat="1" ht="45" customHeight="1" x14ac:dyDescent="0.2">
      <c r="A116" s="14">
        <v>114</v>
      </c>
      <c r="B116" s="13" t="s">
        <v>98</v>
      </c>
      <c r="C116" s="19" t="str">
        <f t="shared" si="1"/>
        <v>Petrus, Pomerol</v>
      </c>
      <c r="D116" s="16">
        <v>2000</v>
      </c>
      <c r="E116" s="16">
        <v>3000</v>
      </c>
      <c r="H116" s="18"/>
      <c r="R116" s="15" t="s">
        <v>216</v>
      </c>
      <c r="S116" s="17" t="s">
        <v>812</v>
      </c>
    </row>
    <row r="117" spans="1:19" s="17" customFormat="1" ht="45" customHeight="1" x14ac:dyDescent="0.2">
      <c r="A117" s="14">
        <v>115</v>
      </c>
      <c r="B117" s="13" t="s">
        <v>104</v>
      </c>
      <c r="C117" s="19" t="str">
        <f t="shared" si="1"/>
        <v>Chateau Lafite Rothschild Premier Cru Classe, Pauillac</v>
      </c>
      <c r="D117" s="16">
        <v>2400</v>
      </c>
      <c r="E117" s="16">
        <v>3000</v>
      </c>
      <c r="H117" s="18"/>
      <c r="R117" s="15" t="s">
        <v>270</v>
      </c>
      <c r="S117" s="17" t="s">
        <v>813</v>
      </c>
    </row>
    <row r="118" spans="1:19" s="17" customFormat="1" ht="45" customHeight="1" x14ac:dyDescent="0.2">
      <c r="A118" s="14">
        <v>116</v>
      </c>
      <c r="B118" s="13" t="s">
        <v>104</v>
      </c>
      <c r="C118" s="19" t="str">
        <f t="shared" si="1"/>
        <v>Chateau Mouton Rothschild Premier Cru Classe, Pauillac</v>
      </c>
      <c r="D118" s="16">
        <v>600</v>
      </c>
      <c r="E118" s="16">
        <v>800</v>
      </c>
      <c r="H118" s="18"/>
      <c r="R118" s="15" t="s">
        <v>251</v>
      </c>
      <c r="S118" s="17" t="s">
        <v>814</v>
      </c>
    </row>
    <row r="119" spans="1:19" s="17" customFormat="1" ht="45" customHeight="1" x14ac:dyDescent="0.2">
      <c r="A119" s="14">
        <v>117</v>
      </c>
      <c r="B119" s="13" t="s">
        <v>104</v>
      </c>
      <c r="C119" s="19" t="str">
        <f t="shared" si="1"/>
        <v>Chateau Palmer 3eme Cru Classe, Margaux</v>
      </c>
      <c r="D119" s="16">
        <v>280</v>
      </c>
      <c r="E119" s="16">
        <v>380</v>
      </c>
      <c r="H119" s="18"/>
      <c r="R119" s="15" t="s">
        <v>248</v>
      </c>
      <c r="S119" s="17" t="s">
        <v>815</v>
      </c>
    </row>
    <row r="120" spans="1:19" s="17" customFormat="1" ht="45" customHeight="1" x14ac:dyDescent="0.2">
      <c r="A120" s="14">
        <v>118</v>
      </c>
      <c r="B120" s="13" t="s">
        <v>104</v>
      </c>
      <c r="C120" s="19" t="str">
        <f t="shared" si="1"/>
        <v>Le Dome, Saint-Emilion - In Bond</v>
      </c>
      <c r="D120" s="16">
        <v>440</v>
      </c>
      <c r="E120" s="16">
        <v>650</v>
      </c>
      <c r="H120" s="18"/>
      <c r="R120" s="15" t="s">
        <v>279</v>
      </c>
      <c r="S120" s="17" t="s">
        <v>816</v>
      </c>
    </row>
    <row r="121" spans="1:19" s="17" customFormat="1" ht="45" customHeight="1" x14ac:dyDescent="0.2">
      <c r="A121" s="14">
        <v>119</v>
      </c>
      <c r="B121" s="13" t="s">
        <v>104</v>
      </c>
      <c r="C121" s="19" t="str">
        <f t="shared" si="1"/>
        <v>Le Dome, Saint-Emilion - In Bond</v>
      </c>
      <c r="D121" s="16">
        <v>440</v>
      </c>
      <c r="E121" s="16">
        <v>650</v>
      </c>
      <c r="H121" s="18"/>
      <c r="R121" s="15" t="s">
        <v>279</v>
      </c>
      <c r="S121" s="17" t="s">
        <v>817</v>
      </c>
    </row>
    <row r="122" spans="1:19" s="17" customFormat="1" ht="45" customHeight="1" x14ac:dyDescent="0.2">
      <c r="A122" s="14">
        <v>120</v>
      </c>
      <c r="B122" s="13" t="s">
        <v>280</v>
      </c>
      <c r="C122" s="19" t="str">
        <f t="shared" si="1"/>
        <v>Cos d'Estournel 2eme Cru Classe, Saint-Estephe</v>
      </c>
      <c r="D122" s="16">
        <v>700</v>
      </c>
      <c r="E122" s="16">
        <v>900</v>
      </c>
      <c r="H122" s="18"/>
      <c r="R122" s="15" t="s">
        <v>281</v>
      </c>
      <c r="S122" s="17" t="s">
        <v>818</v>
      </c>
    </row>
    <row r="123" spans="1:19" s="17" customFormat="1" ht="45" customHeight="1" x14ac:dyDescent="0.2">
      <c r="A123" s="14">
        <v>121</v>
      </c>
      <c r="B123" s="13" t="s">
        <v>111</v>
      </c>
      <c r="C123" s="19" t="str">
        <f t="shared" si="1"/>
        <v>Chateau Carbonnieux Cru Classe, Pessac-Leognan (Magnums)</v>
      </c>
      <c r="D123" s="16">
        <v>300</v>
      </c>
      <c r="E123" s="16">
        <v>400</v>
      </c>
      <c r="H123" s="18"/>
      <c r="R123" s="15" t="s">
        <v>282</v>
      </c>
      <c r="S123" s="17" t="s">
        <v>819</v>
      </c>
    </row>
    <row r="124" spans="1:19" s="17" customFormat="1" ht="45" customHeight="1" x14ac:dyDescent="0.2">
      <c r="A124" s="14">
        <v>122</v>
      </c>
      <c r="B124" s="13" t="s">
        <v>111</v>
      </c>
      <c r="C124" s="19" t="str">
        <f t="shared" si="1"/>
        <v>Chateau Laniote Grand Cru Classe, Saint-Emilion Grand Cru (Jeroboam)</v>
      </c>
      <c r="D124" s="16">
        <v>200</v>
      </c>
      <c r="E124" s="16">
        <v>300</v>
      </c>
      <c r="H124" s="18"/>
      <c r="R124" s="15" t="s">
        <v>283</v>
      </c>
      <c r="S124" s="17" t="s">
        <v>820</v>
      </c>
    </row>
    <row r="125" spans="1:19" s="17" customFormat="1" ht="45" customHeight="1" x14ac:dyDescent="0.2">
      <c r="A125" s="14">
        <v>123</v>
      </c>
      <c r="B125" s="13" t="s">
        <v>111</v>
      </c>
      <c r="C125" s="19" t="str">
        <f t="shared" si="1"/>
        <v>Pensees de Lafleur, Pomerol</v>
      </c>
      <c r="D125" s="16">
        <v>220</v>
      </c>
      <c r="E125" s="16">
        <v>280</v>
      </c>
      <c r="H125" s="18"/>
      <c r="R125" s="15" t="s">
        <v>284</v>
      </c>
      <c r="S125" s="17" t="s">
        <v>821</v>
      </c>
    </row>
    <row r="126" spans="1:19" s="17" customFormat="1" ht="45" customHeight="1" x14ac:dyDescent="0.2">
      <c r="A126" s="14">
        <v>124</v>
      </c>
      <c r="B126" s="13" t="s">
        <v>114</v>
      </c>
      <c r="C126" s="19" t="str">
        <f t="shared" si="1"/>
        <v>Chateau Margaux Premier Cru Classe, Margaux</v>
      </c>
      <c r="D126" s="16">
        <v>500</v>
      </c>
      <c r="E126" s="16">
        <v>600</v>
      </c>
      <c r="H126" s="18"/>
      <c r="R126" s="15" t="s">
        <v>285</v>
      </c>
      <c r="S126" s="17" t="s">
        <v>822</v>
      </c>
    </row>
    <row r="127" spans="1:19" s="17" customFormat="1" ht="45" customHeight="1" x14ac:dyDescent="0.2">
      <c r="A127" s="14">
        <v>125</v>
      </c>
      <c r="B127" s="13" t="s">
        <v>114</v>
      </c>
      <c r="C127" s="19" t="str">
        <f t="shared" si="1"/>
        <v>Chateau Batailley 5eme Cru Classe, Pauillac (Magnums)</v>
      </c>
      <c r="D127" s="16">
        <v>380</v>
      </c>
      <c r="E127" s="16">
        <v>480</v>
      </c>
      <c r="H127" s="18"/>
      <c r="R127" s="15" t="s">
        <v>286</v>
      </c>
      <c r="S127" s="17" t="s">
        <v>823</v>
      </c>
    </row>
    <row r="128" spans="1:19" s="17" customFormat="1" ht="45" customHeight="1" x14ac:dyDescent="0.2">
      <c r="A128" s="14">
        <v>126</v>
      </c>
      <c r="B128" s="13" t="s">
        <v>114</v>
      </c>
      <c r="C128" s="19" t="str">
        <f t="shared" si="1"/>
        <v>Chateau Latour a Pomerol, Pomerol</v>
      </c>
      <c r="D128" s="16">
        <v>600</v>
      </c>
      <c r="E128" s="16">
        <v>800</v>
      </c>
      <c r="H128" s="18"/>
      <c r="R128" s="15" t="s">
        <v>287</v>
      </c>
      <c r="S128" s="17" t="s">
        <v>824</v>
      </c>
    </row>
    <row r="129" spans="1:19" s="17" customFormat="1" ht="45" customHeight="1" x14ac:dyDescent="0.2">
      <c r="A129" s="14">
        <v>127</v>
      </c>
      <c r="B129" s="13" t="s">
        <v>114</v>
      </c>
      <c r="C129" s="19" t="str">
        <f t="shared" si="1"/>
        <v>Chateau Cantemerle 5eme Cru Classe, Haut-Medoc</v>
      </c>
      <c r="D129" s="16">
        <v>220</v>
      </c>
      <c r="E129" s="16">
        <v>280</v>
      </c>
      <c r="H129" s="18"/>
      <c r="R129" s="15" t="s">
        <v>288</v>
      </c>
      <c r="S129" s="17" t="s">
        <v>825</v>
      </c>
    </row>
    <row r="130" spans="1:19" s="17" customFormat="1" ht="45" customHeight="1" x14ac:dyDescent="0.2">
      <c r="A130" s="14">
        <v>128</v>
      </c>
      <c r="B130" s="13" t="s">
        <v>114</v>
      </c>
      <c r="C130" s="19" t="str">
        <f t="shared" si="1"/>
        <v>Chateau d'Agassac, Haut-Medoc</v>
      </c>
      <c r="D130" s="16">
        <v>150</v>
      </c>
      <c r="E130" s="16">
        <v>200</v>
      </c>
      <c r="H130" s="18"/>
      <c r="R130" s="15" t="s">
        <v>289</v>
      </c>
      <c r="S130" s="17" t="s">
        <v>826</v>
      </c>
    </row>
    <row r="131" spans="1:19" s="17" customFormat="1" ht="45" customHeight="1" x14ac:dyDescent="0.2">
      <c r="A131" s="14">
        <v>129</v>
      </c>
      <c r="B131" s="13" t="s">
        <v>118</v>
      </c>
      <c r="C131" s="19" t="str">
        <f t="shared" si="1"/>
        <v>Chateau Gruaud Larose 2eme Cru Classe, Saint-Julien - In Bond</v>
      </c>
      <c r="D131" s="16">
        <v>800</v>
      </c>
      <c r="E131" s="16">
        <v>1100</v>
      </c>
      <c r="H131" s="18"/>
      <c r="R131" s="15" t="s">
        <v>290</v>
      </c>
      <c r="S131" s="17" t="s">
        <v>827</v>
      </c>
    </row>
    <row r="132" spans="1:19" s="17" customFormat="1" ht="45" customHeight="1" x14ac:dyDescent="0.2">
      <c r="A132" s="14">
        <v>130</v>
      </c>
      <c r="B132" s="13" t="s">
        <v>118</v>
      </c>
      <c r="C132" s="19" t="str">
        <f t="shared" ref="C132:C195" si="2">HYPERLINK(S132,R132)</f>
        <v>Reserve de la Comtesse, Pauillac</v>
      </c>
      <c r="D132" s="16">
        <v>380</v>
      </c>
      <c r="E132" s="16">
        <v>480</v>
      </c>
      <c r="H132" s="18"/>
      <c r="R132" s="15" t="s">
        <v>291</v>
      </c>
      <c r="S132" s="17" t="s">
        <v>828</v>
      </c>
    </row>
    <row r="133" spans="1:19" s="17" customFormat="1" ht="45" customHeight="1" x14ac:dyDescent="0.2">
      <c r="A133" s="14">
        <v>131</v>
      </c>
      <c r="B133" s="13" t="s">
        <v>118</v>
      </c>
      <c r="C133" s="19" t="str">
        <f t="shared" si="2"/>
        <v>Les Fiefs de Lagrange, Saint-Julien</v>
      </c>
      <c r="D133" s="16">
        <v>200</v>
      </c>
      <c r="E133" s="16">
        <v>250</v>
      </c>
      <c r="H133" s="18"/>
      <c r="R133" s="15" t="s">
        <v>292</v>
      </c>
      <c r="S133" s="17" t="s">
        <v>829</v>
      </c>
    </row>
    <row r="134" spans="1:19" s="17" customFormat="1" ht="45" customHeight="1" x14ac:dyDescent="0.2">
      <c r="A134" s="14">
        <v>132</v>
      </c>
      <c r="B134" s="13" t="s">
        <v>118</v>
      </c>
      <c r="C134" s="19" t="str">
        <f t="shared" si="2"/>
        <v>Chateau Sociando-Mallet, Haut-Medoc (Imperial) - In Bond</v>
      </c>
      <c r="D134" s="16">
        <v>280</v>
      </c>
      <c r="E134" s="16">
        <v>340</v>
      </c>
      <c r="H134" s="18"/>
      <c r="R134" s="15" t="s">
        <v>293</v>
      </c>
      <c r="S134" s="17" t="s">
        <v>830</v>
      </c>
    </row>
    <row r="135" spans="1:19" s="17" customFormat="1" ht="45" customHeight="1" x14ac:dyDescent="0.2">
      <c r="A135" s="14">
        <v>133</v>
      </c>
      <c r="B135" s="13" t="s">
        <v>202</v>
      </c>
      <c r="C135" s="19" t="str">
        <f t="shared" si="2"/>
        <v>Chateau Haut-Brion Premier Cru Classe, Pessac-Leognan</v>
      </c>
      <c r="D135" s="16">
        <v>1250</v>
      </c>
      <c r="E135" s="16">
        <v>1500</v>
      </c>
      <c r="H135" s="18"/>
      <c r="R135" s="15" t="s">
        <v>227</v>
      </c>
      <c r="S135" s="17" t="s">
        <v>831</v>
      </c>
    </row>
    <row r="136" spans="1:19" s="17" customFormat="1" ht="45" customHeight="1" x14ac:dyDescent="0.2">
      <c r="A136" s="14">
        <v>134</v>
      </c>
      <c r="B136" s="13" t="s">
        <v>202</v>
      </c>
      <c r="C136" s="19" t="str">
        <f t="shared" si="2"/>
        <v>Chateau Leoville Las Cases 2eme Cru Classe, Saint-Julien (Magnums) - In Bond</v>
      </c>
      <c r="D136" s="16">
        <v>1300</v>
      </c>
      <c r="E136" s="16">
        <v>1700</v>
      </c>
      <c r="H136" s="18"/>
      <c r="R136" s="15" t="s">
        <v>295</v>
      </c>
      <c r="S136" s="17" t="s">
        <v>832</v>
      </c>
    </row>
    <row r="137" spans="1:19" s="17" customFormat="1" ht="45" customHeight="1" x14ac:dyDescent="0.2">
      <c r="A137" s="14">
        <v>135</v>
      </c>
      <c r="B137" s="13" t="s">
        <v>202</v>
      </c>
      <c r="C137" s="19" t="str">
        <f t="shared" si="2"/>
        <v>Chateau Saint-Pierre 4eme Cru Classe, Saint-Julien</v>
      </c>
      <c r="D137" s="16">
        <v>200</v>
      </c>
      <c r="E137" s="16">
        <v>300</v>
      </c>
      <c r="H137" s="18"/>
      <c r="R137" s="15" t="s">
        <v>296</v>
      </c>
      <c r="S137" s="17" t="s">
        <v>833</v>
      </c>
    </row>
    <row r="138" spans="1:19" s="17" customFormat="1" ht="45" customHeight="1" x14ac:dyDescent="0.2">
      <c r="A138" s="14">
        <v>136</v>
      </c>
      <c r="B138" s="13" t="s">
        <v>202</v>
      </c>
      <c r="C138" s="19" t="str">
        <f t="shared" si="2"/>
        <v>Chateau Batailley 5eme Cru Classe, Pauillac</v>
      </c>
      <c r="D138" s="16">
        <v>400</v>
      </c>
      <c r="E138" s="16">
        <v>480</v>
      </c>
      <c r="H138" s="18"/>
      <c r="R138" s="15" t="s">
        <v>297</v>
      </c>
      <c r="S138" s="17" t="s">
        <v>834</v>
      </c>
    </row>
    <row r="139" spans="1:19" s="17" customFormat="1" ht="45" customHeight="1" x14ac:dyDescent="0.2">
      <c r="A139" s="14">
        <v>137</v>
      </c>
      <c r="B139" s="13" t="s">
        <v>202</v>
      </c>
      <c r="C139" s="19" t="str">
        <f t="shared" si="2"/>
        <v>Chateau Potensac, Medoc</v>
      </c>
      <c r="D139" s="16">
        <v>180</v>
      </c>
      <c r="E139" s="16">
        <v>240</v>
      </c>
      <c r="H139" s="18"/>
      <c r="R139" s="15" t="s">
        <v>299</v>
      </c>
      <c r="S139" s="17" t="s">
        <v>835</v>
      </c>
    </row>
    <row r="140" spans="1:19" s="17" customFormat="1" ht="45" customHeight="1" x14ac:dyDescent="0.2">
      <c r="A140" s="14">
        <v>138</v>
      </c>
      <c r="B140" s="13" t="s">
        <v>202</v>
      </c>
      <c r="C140" s="19" t="str">
        <f t="shared" si="2"/>
        <v>Chateau Cheval Blanc Premier Grand Cru Classe A, Saint-Emilion Grand Cru</v>
      </c>
      <c r="D140" s="16">
        <v>250</v>
      </c>
      <c r="E140" s="16">
        <v>350</v>
      </c>
      <c r="H140" s="18"/>
      <c r="R140" s="15" t="s">
        <v>300</v>
      </c>
      <c r="S140" s="17" t="s">
        <v>836</v>
      </c>
    </row>
    <row r="141" spans="1:19" s="17" customFormat="1" ht="45" customHeight="1" x14ac:dyDescent="0.2">
      <c r="A141" s="14">
        <v>139</v>
      </c>
      <c r="B141" s="13" t="s">
        <v>126</v>
      </c>
      <c r="C141" s="19" t="str">
        <f t="shared" si="2"/>
        <v>Chateau Mouton Rothschild Premier Cru Classe, Pauillac</v>
      </c>
      <c r="D141" s="16">
        <v>1600</v>
      </c>
      <c r="E141" s="16">
        <v>2000</v>
      </c>
      <c r="H141" s="18"/>
      <c r="R141" s="15" t="s">
        <v>251</v>
      </c>
      <c r="S141" s="17" t="s">
        <v>837</v>
      </c>
    </row>
    <row r="142" spans="1:19" s="17" customFormat="1" ht="45" customHeight="1" x14ac:dyDescent="0.2">
      <c r="A142" s="14">
        <v>140</v>
      </c>
      <c r="B142" s="13" t="s">
        <v>126</v>
      </c>
      <c r="C142" s="19" t="str">
        <f t="shared" si="2"/>
        <v>Grave Trigant Boisset, Pomerol</v>
      </c>
      <c r="D142" s="16">
        <v>300</v>
      </c>
      <c r="E142" s="16">
        <v>400</v>
      </c>
      <c r="H142" s="18"/>
      <c r="R142" s="15" t="s">
        <v>240</v>
      </c>
      <c r="S142" s="17" t="s">
        <v>838</v>
      </c>
    </row>
    <row r="143" spans="1:19" s="17" customFormat="1" ht="45" customHeight="1" x14ac:dyDescent="0.2">
      <c r="A143" s="14">
        <v>141</v>
      </c>
      <c r="B143" s="13" t="s">
        <v>128</v>
      </c>
      <c r="C143" s="19" t="str">
        <f t="shared" si="2"/>
        <v>Chateau Montrose 2eme Cru Classe, Saint-Estephe - In Bond</v>
      </c>
      <c r="D143" s="16">
        <v>600</v>
      </c>
      <c r="E143" s="16">
        <v>700</v>
      </c>
      <c r="H143" s="18"/>
      <c r="R143" s="15" t="s">
        <v>302</v>
      </c>
      <c r="S143" s="17" t="s">
        <v>839</v>
      </c>
    </row>
    <row r="144" spans="1:19" s="17" customFormat="1" ht="45" customHeight="1" x14ac:dyDescent="0.2">
      <c r="A144" s="14">
        <v>142</v>
      </c>
      <c r="B144" s="13" t="s">
        <v>128</v>
      </c>
      <c r="C144" s="19" t="str">
        <f t="shared" si="2"/>
        <v>Chateau Branaire-Ducru 4eme Cru Classe, Saint-Julien</v>
      </c>
      <c r="D144" s="16">
        <v>480</v>
      </c>
      <c r="E144" s="16">
        <v>650</v>
      </c>
      <c r="H144" s="18"/>
      <c r="R144" s="15" t="s">
        <v>303</v>
      </c>
      <c r="S144" s="17" t="s">
        <v>840</v>
      </c>
    </row>
    <row r="145" spans="1:19" s="17" customFormat="1" ht="45" customHeight="1" x14ac:dyDescent="0.2">
      <c r="A145" s="14">
        <v>143</v>
      </c>
      <c r="B145" s="13" t="s">
        <v>128</v>
      </c>
      <c r="C145" s="19" t="str">
        <f t="shared" si="2"/>
        <v>Chateau Batailley 5eme Cru Classe, Pauillac</v>
      </c>
      <c r="D145" s="16">
        <v>440</v>
      </c>
      <c r="E145" s="16">
        <v>540</v>
      </c>
      <c r="H145" s="18"/>
      <c r="R145" s="15" t="s">
        <v>297</v>
      </c>
      <c r="S145" s="17" t="s">
        <v>841</v>
      </c>
    </row>
    <row r="146" spans="1:19" s="17" customFormat="1" ht="45" customHeight="1" x14ac:dyDescent="0.2">
      <c r="A146" s="14">
        <v>144</v>
      </c>
      <c r="B146" s="13" t="s">
        <v>135</v>
      </c>
      <c r="C146" s="19" t="str">
        <f t="shared" si="2"/>
        <v>Chateau Brane-Cantenac 2eme Cru Classe, Margaux</v>
      </c>
      <c r="D146" s="16">
        <v>500</v>
      </c>
      <c r="E146" s="16">
        <v>600</v>
      </c>
      <c r="H146" s="18"/>
      <c r="R146" s="15" t="s">
        <v>304</v>
      </c>
      <c r="S146" s="17" t="s">
        <v>842</v>
      </c>
    </row>
    <row r="147" spans="1:19" s="17" customFormat="1" ht="45" customHeight="1" x14ac:dyDescent="0.2">
      <c r="A147" s="14">
        <v>145</v>
      </c>
      <c r="B147" s="13" t="s">
        <v>135</v>
      </c>
      <c r="C147" s="19" t="str">
        <f t="shared" si="2"/>
        <v>Chateau Rauzan-Segla 2eme Cru Classe, Margaux</v>
      </c>
      <c r="D147" s="16">
        <v>500</v>
      </c>
      <c r="E147" s="16">
        <v>650</v>
      </c>
      <c r="H147" s="18"/>
      <c r="R147" s="15" t="s">
        <v>305</v>
      </c>
      <c r="S147" s="17" t="s">
        <v>843</v>
      </c>
    </row>
    <row r="148" spans="1:19" s="17" customFormat="1" ht="45" customHeight="1" x14ac:dyDescent="0.2">
      <c r="A148" s="14">
        <v>146</v>
      </c>
      <c r="B148" s="13" t="s">
        <v>135</v>
      </c>
      <c r="C148" s="19" t="str">
        <f t="shared" si="2"/>
        <v>Chateau Malescasse, Haut-Medoc</v>
      </c>
      <c r="D148" s="16">
        <v>150</v>
      </c>
      <c r="E148" s="16">
        <v>200</v>
      </c>
      <c r="H148" s="18"/>
      <c r="R148" s="15" t="s">
        <v>308</v>
      </c>
      <c r="S148" s="17" t="s">
        <v>844</v>
      </c>
    </row>
    <row r="149" spans="1:19" s="17" customFormat="1" ht="45" customHeight="1" x14ac:dyDescent="0.2">
      <c r="A149" s="14">
        <v>147</v>
      </c>
      <c r="B149" s="13" t="s">
        <v>135</v>
      </c>
      <c r="C149" s="19" t="str">
        <f t="shared" si="2"/>
        <v>Chateau Corbin Grand Cru Classe, Saint-Emilion Grand Cru</v>
      </c>
      <c r="D149" s="16">
        <v>300</v>
      </c>
      <c r="E149" s="16">
        <v>360</v>
      </c>
      <c r="H149" s="18"/>
      <c r="R149" s="15" t="s">
        <v>309</v>
      </c>
      <c r="S149" s="17" t="s">
        <v>845</v>
      </c>
    </row>
    <row r="150" spans="1:19" s="17" customFormat="1" ht="45" customHeight="1" x14ac:dyDescent="0.2">
      <c r="A150" s="14">
        <v>148</v>
      </c>
      <c r="B150" s="13" t="s">
        <v>135</v>
      </c>
      <c r="C150" s="19" t="str">
        <f t="shared" si="2"/>
        <v>Le Pin, Pomerol (Double Magnum) - In Bond</v>
      </c>
      <c r="D150" s="16">
        <v>8000</v>
      </c>
      <c r="E150" s="16">
        <v>10000</v>
      </c>
      <c r="H150" s="18"/>
      <c r="R150" s="15" t="s">
        <v>310</v>
      </c>
      <c r="S150" s="17" t="s">
        <v>846</v>
      </c>
    </row>
    <row r="151" spans="1:19" s="17" customFormat="1" ht="45" customHeight="1" x14ac:dyDescent="0.2">
      <c r="A151" s="14">
        <v>149</v>
      </c>
      <c r="B151" s="13" t="s">
        <v>138</v>
      </c>
      <c r="C151" s="19" t="str">
        <f t="shared" si="2"/>
        <v>Chateau Ferriere 3eme Cru Classe, Margaux</v>
      </c>
      <c r="D151" s="16">
        <v>300</v>
      </c>
      <c r="E151" s="16">
        <v>380</v>
      </c>
      <c r="H151" s="18"/>
      <c r="R151" s="15" t="s">
        <v>312</v>
      </c>
      <c r="S151" s="17" t="s">
        <v>847</v>
      </c>
    </row>
    <row r="152" spans="1:19" s="17" customFormat="1" ht="45" customHeight="1" x14ac:dyDescent="0.2">
      <c r="A152" s="14">
        <v>150</v>
      </c>
      <c r="B152" s="13" t="s">
        <v>138</v>
      </c>
      <c r="C152" s="19" t="str">
        <f t="shared" si="2"/>
        <v>Chateau Batailley 5eme Cru Classe, Pauillac</v>
      </c>
      <c r="D152" s="16">
        <v>340</v>
      </c>
      <c r="E152" s="16">
        <v>440</v>
      </c>
      <c r="H152" s="18"/>
      <c r="R152" s="15" t="s">
        <v>297</v>
      </c>
      <c r="S152" s="17" t="s">
        <v>848</v>
      </c>
    </row>
    <row r="153" spans="1:19" s="17" customFormat="1" ht="45" customHeight="1" x14ac:dyDescent="0.2">
      <c r="A153" s="14">
        <v>151</v>
      </c>
      <c r="B153" s="13" t="s">
        <v>138</v>
      </c>
      <c r="C153" s="19" t="str">
        <f t="shared" si="2"/>
        <v>Chateau Batailley 5eme Cru Classe, Pauillac</v>
      </c>
      <c r="D153" s="16">
        <v>340</v>
      </c>
      <c r="E153" s="16">
        <v>440</v>
      </c>
      <c r="H153" s="18"/>
      <c r="R153" s="15" t="s">
        <v>297</v>
      </c>
      <c r="S153" s="17" t="s">
        <v>849</v>
      </c>
    </row>
    <row r="154" spans="1:19" s="17" customFormat="1" ht="45" customHeight="1" x14ac:dyDescent="0.2">
      <c r="A154" s="14">
        <v>152</v>
      </c>
      <c r="B154" s="13" t="s">
        <v>138</v>
      </c>
      <c r="C154" s="19" t="str">
        <f t="shared" si="2"/>
        <v>Chateau Batailley 5eme Cru Classe, Pauillac</v>
      </c>
      <c r="D154" s="16">
        <v>340</v>
      </c>
      <c r="E154" s="16">
        <v>440</v>
      </c>
      <c r="H154" s="18"/>
      <c r="R154" s="15" t="s">
        <v>297</v>
      </c>
      <c r="S154" s="17" t="s">
        <v>850</v>
      </c>
    </row>
    <row r="155" spans="1:19" s="17" customFormat="1" ht="45" customHeight="1" x14ac:dyDescent="0.2">
      <c r="A155" s="14">
        <v>153</v>
      </c>
      <c r="B155" s="13" t="s">
        <v>138</v>
      </c>
      <c r="C155" s="19" t="str">
        <f t="shared" si="2"/>
        <v>Chateau Batailley 5eme Cru Classe, Pauillac</v>
      </c>
      <c r="D155" s="16">
        <v>300</v>
      </c>
      <c r="E155" s="16">
        <v>400</v>
      </c>
      <c r="H155" s="18"/>
      <c r="R155" s="15" t="s">
        <v>297</v>
      </c>
      <c r="S155" s="17" t="s">
        <v>851</v>
      </c>
    </row>
    <row r="156" spans="1:19" s="17" customFormat="1" ht="45" customHeight="1" x14ac:dyDescent="0.2">
      <c r="A156" s="14">
        <v>154</v>
      </c>
      <c r="B156" s="13" t="s">
        <v>138</v>
      </c>
      <c r="C156" s="19" t="str">
        <f t="shared" si="2"/>
        <v>Chateau Angludet, Margaux</v>
      </c>
      <c r="D156" s="16">
        <v>280</v>
      </c>
      <c r="E156" s="16">
        <v>320</v>
      </c>
      <c r="H156" s="18"/>
      <c r="R156" s="15" t="s">
        <v>313</v>
      </c>
      <c r="S156" s="17" t="s">
        <v>852</v>
      </c>
    </row>
    <row r="157" spans="1:19" s="17" customFormat="1" ht="45" customHeight="1" x14ac:dyDescent="0.2">
      <c r="A157" s="14">
        <v>155</v>
      </c>
      <c r="B157" s="13" t="s">
        <v>138</v>
      </c>
      <c r="C157" s="19" t="str">
        <f t="shared" si="2"/>
        <v>Chateau Angludet, Margaux</v>
      </c>
      <c r="D157" s="16">
        <v>280</v>
      </c>
      <c r="E157" s="16">
        <v>320</v>
      </c>
      <c r="H157" s="18"/>
      <c r="R157" s="15" t="s">
        <v>313</v>
      </c>
      <c r="S157" s="17" t="s">
        <v>853</v>
      </c>
    </row>
    <row r="158" spans="1:19" s="17" customFormat="1" ht="45" customHeight="1" x14ac:dyDescent="0.2">
      <c r="A158" s="14">
        <v>156</v>
      </c>
      <c r="B158" s="13" t="s">
        <v>138</v>
      </c>
      <c r="C158" s="19" t="str">
        <f t="shared" si="2"/>
        <v>Chateau Angludet, Margaux</v>
      </c>
      <c r="D158" s="16">
        <v>280</v>
      </c>
      <c r="E158" s="16">
        <v>320</v>
      </c>
      <c r="H158" s="18"/>
      <c r="R158" s="15" t="s">
        <v>313</v>
      </c>
      <c r="S158" s="17" t="s">
        <v>854</v>
      </c>
    </row>
    <row r="159" spans="1:19" s="17" customFormat="1" ht="45" customHeight="1" x14ac:dyDescent="0.2">
      <c r="A159" s="14">
        <v>157</v>
      </c>
      <c r="B159" s="13" t="s">
        <v>138</v>
      </c>
      <c r="C159" s="19" t="str">
        <f t="shared" si="2"/>
        <v>Chateau Chasse-Spleen, Moulis en Medoc</v>
      </c>
      <c r="D159" s="16">
        <v>300</v>
      </c>
      <c r="E159" s="16">
        <v>380</v>
      </c>
      <c r="H159" s="18"/>
      <c r="R159" s="15" t="s">
        <v>314</v>
      </c>
      <c r="S159" s="17" t="s">
        <v>855</v>
      </c>
    </row>
    <row r="160" spans="1:19" s="17" customFormat="1" ht="45" customHeight="1" x14ac:dyDescent="0.2">
      <c r="A160" s="14">
        <v>158</v>
      </c>
      <c r="B160" s="13" t="s">
        <v>138</v>
      </c>
      <c r="C160" s="19" t="str">
        <f t="shared" si="2"/>
        <v>Chateau Chasse-Spleen, Moulis en Medoc</v>
      </c>
      <c r="D160" s="16">
        <v>300</v>
      </c>
      <c r="E160" s="16">
        <v>380</v>
      </c>
      <c r="H160" s="18"/>
      <c r="R160" s="15" t="s">
        <v>314</v>
      </c>
      <c r="S160" s="17" t="s">
        <v>856</v>
      </c>
    </row>
    <row r="161" spans="1:19" s="17" customFormat="1" ht="45" customHeight="1" x14ac:dyDescent="0.2">
      <c r="A161" s="14">
        <v>159</v>
      </c>
      <c r="B161" s="13" t="s">
        <v>138</v>
      </c>
      <c r="C161" s="19" t="str">
        <f t="shared" si="2"/>
        <v>Chateau Chasse-Spleen, Moulis en Medoc</v>
      </c>
      <c r="D161" s="16">
        <v>280</v>
      </c>
      <c r="E161" s="16">
        <v>360</v>
      </c>
      <c r="H161" s="18"/>
      <c r="R161" s="15" t="s">
        <v>314</v>
      </c>
      <c r="S161" s="17" t="s">
        <v>857</v>
      </c>
    </row>
    <row r="162" spans="1:19" s="17" customFormat="1" ht="45" customHeight="1" x14ac:dyDescent="0.2">
      <c r="A162" s="14">
        <v>160</v>
      </c>
      <c r="B162" s="13" t="s">
        <v>138</v>
      </c>
      <c r="C162" s="19" t="str">
        <f t="shared" si="2"/>
        <v>Chateau Maucaillou, Moulis en Medoc</v>
      </c>
      <c r="D162" s="16">
        <v>180</v>
      </c>
      <c r="E162" s="16">
        <v>240</v>
      </c>
      <c r="H162" s="18"/>
      <c r="R162" s="15" t="s">
        <v>315</v>
      </c>
      <c r="S162" s="17" t="s">
        <v>858</v>
      </c>
    </row>
    <row r="163" spans="1:19" s="17" customFormat="1" ht="45" customHeight="1" x14ac:dyDescent="0.2">
      <c r="A163" s="14">
        <v>161</v>
      </c>
      <c r="B163" s="13" t="s">
        <v>138</v>
      </c>
      <c r="C163" s="19" t="str">
        <f t="shared" si="2"/>
        <v>Chateau Maucaillou, Moulis en Medoc</v>
      </c>
      <c r="D163" s="16">
        <v>180</v>
      </c>
      <c r="E163" s="16">
        <v>240</v>
      </c>
      <c r="H163" s="18"/>
      <c r="R163" s="15" t="s">
        <v>315</v>
      </c>
      <c r="S163" s="17" t="s">
        <v>859</v>
      </c>
    </row>
    <row r="164" spans="1:19" s="17" customFormat="1" ht="45" customHeight="1" x14ac:dyDescent="0.2">
      <c r="A164" s="14">
        <v>162</v>
      </c>
      <c r="B164" s="13" t="s">
        <v>138</v>
      </c>
      <c r="C164" s="19" t="str">
        <f t="shared" si="2"/>
        <v>Cantemerle, Haut-Medoc</v>
      </c>
      <c r="D164" s="16">
        <v>180</v>
      </c>
      <c r="E164" s="16">
        <v>220</v>
      </c>
      <c r="H164" s="18"/>
      <c r="R164" s="15" t="s">
        <v>316</v>
      </c>
      <c r="S164" s="17" t="s">
        <v>860</v>
      </c>
    </row>
    <row r="165" spans="1:19" s="17" customFormat="1" ht="45" customHeight="1" x14ac:dyDescent="0.2">
      <c r="A165" s="14">
        <v>163</v>
      </c>
      <c r="B165" s="13" t="s">
        <v>138</v>
      </c>
      <c r="C165" s="19" t="str">
        <f t="shared" si="2"/>
        <v>Cantemerle, Haut-Medoc</v>
      </c>
      <c r="D165" s="16">
        <v>180</v>
      </c>
      <c r="E165" s="16">
        <v>220</v>
      </c>
      <c r="H165" s="18"/>
      <c r="R165" s="15" t="s">
        <v>316</v>
      </c>
      <c r="S165" s="17" t="s">
        <v>861</v>
      </c>
    </row>
    <row r="166" spans="1:19" s="17" customFormat="1" ht="45" customHeight="1" x14ac:dyDescent="0.2">
      <c r="A166" s="14">
        <v>164</v>
      </c>
      <c r="B166" s="13" t="s">
        <v>138</v>
      </c>
      <c r="C166" s="19" t="str">
        <f t="shared" si="2"/>
        <v>Cantemerle, Haut-Medoc</v>
      </c>
      <c r="D166" s="16">
        <v>180</v>
      </c>
      <c r="E166" s="16">
        <v>220</v>
      </c>
      <c r="H166" s="18"/>
      <c r="R166" s="15" t="s">
        <v>316</v>
      </c>
      <c r="S166" s="17" t="s">
        <v>862</v>
      </c>
    </row>
    <row r="167" spans="1:19" s="17" customFormat="1" ht="45" customHeight="1" x14ac:dyDescent="0.2">
      <c r="A167" s="14">
        <v>165</v>
      </c>
      <c r="B167" s="13" t="s">
        <v>138</v>
      </c>
      <c r="C167" s="19" t="str">
        <f t="shared" si="2"/>
        <v>Chateau Lanessan, Haut-Medoc</v>
      </c>
      <c r="D167" s="16">
        <v>100</v>
      </c>
      <c r="E167" s="16">
        <v>150</v>
      </c>
      <c r="H167" s="18"/>
      <c r="R167" s="15" t="s">
        <v>317</v>
      </c>
      <c r="S167" s="17" t="s">
        <v>863</v>
      </c>
    </row>
    <row r="168" spans="1:19" s="17" customFormat="1" ht="45" customHeight="1" x14ac:dyDescent="0.2">
      <c r="A168" s="14">
        <v>166</v>
      </c>
      <c r="B168" s="13" t="s">
        <v>138</v>
      </c>
      <c r="C168" s="19" t="str">
        <f t="shared" si="2"/>
        <v>Chateau Le Chatelet Grand Cru Classe, Saint-Emilion Grand Cru</v>
      </c>
      <c r="D168" s="16">
        <v>100</v>
      </c>
      <c r="E168" s="16">
        <v>150</v>
      </c>
      <c r="H168" s="18"/>
      <c r="R168" s="15" t="s">
        <v>318</v>
      </c>
      <c r="S168" s="17" t="s">
        <v>864</v>
      </c>
    </row>
    <row r="169" spans="1:19" s="17" customFormat="1" ht="45" customHeight="1" x14ac:dyDescent="0.2">
      <c r="A169" s="14">
        <v>167</v>
      </c>
      <c r="B169" s="13" t="s">
        <v>39</v>
      </c>
      <c r="C169" s="19" t="str">
        <f t="shared" si="2"/>
        <v>La Parde Haut-Bailly, Pessac-Leognan</v>
      </c>
      <c r="D169" s="16">
        <v>200</v>
      </c>
      <c r="E169" s="16">
        <v>300</v>
      </c>
      <c r="H169" s="18"/>
      <c r="R169" s="15" t="s">
        <v>319</v>
      </c>
      <c r="S169" s="17" t="s">
        <v>865</v>
      </c>
    </row>
    <row r="170" spans="1:19" s="17" customFormat="1" ht="45" customHeight="1" x14ac:dyDescent="0.2">
      <c r="A170" s="14">
        <v>168</v>
      </c>
      <c r="B170" s="13" t="s">
        <v>39</v>
      </c>
      <c r="C170" s="19" t="str">
        <f t="shared" si="2"/>
        <v>Chateau de Lamarque, Haut-Medoc</v>
      </c>
      <c r="D170" s="16">
        <v>150</v>
      </c>
      <c r="E170" s="16">
        <v>200</v>
      </c>
      <c r="H170" s="18"/>
      <c r="R170" s="15" t="s">
        <v>320</v>
      </c>
      <c r="S170" s="17" t="s">
        <v>866</v>
      </c>
    </row>
    <row r="171" spans="1:19" s="17" customFormat="1" ht="45" customHeight="1" x14ac:dyDescent="0.2">
      <c r="A171" s="14">
        <v>169</v>
      </c>
      <c r="B171" s="13" t="s">
        <v>39</v>
      </c>
      <c r="C171" s="19" t="str">
        <f t="shared" si="2"/>
        <v>Chateau La Conseillante, Pomerol</v>
      </c>
      <c r="D171" s="16">
        <v>120</v>
      </c>
      <c r="E171" s="16">
        <v>180</v>
      </c>
      <c r="H171" s="18"/>
      <c r="R171" s="15" t="s">
        <v>321</v>
      </c>
      <c r="S171" s="17" t="s">
        <v>867</v>
      </c>
    </row>
    <row r="172" spans="1:19" s="17" customFormat="1" ht="45" customHeight="1" x14ac:dyDescent="0.2">
      <c r="A172" s="14">
        <v>170</v>
      </c>
      <c r="B172" s="13" t="s">
        <v>139</v>
      </c>
      <c r="C172" s="19" t="str">
        <f t="shared" si="2"/>
        <v>Chateau Leoville Barton 2eme Cru Classe, Saint-Julien - In Bond</v>
      </c>
      <c r="D172" s="16">
        <v>480</v>
      </c>
      <c r="E172" s="16">
        <v>580</v>
      </c>
      <c r="H172" s="18"/>
      <c r="R172" s="15" t="s">
        <v>322</v>
      </c>
      <c r="S172" s="17" t="s">
        <v>868</v>
      </c>
    </row>
    <row r="173" spans="1:19" s="17" customFormat="1" ht="45" customHeight="1" x14ac:dyDescent="0.2">
      <c r="A173" s="14">
        <v>171</v>
      </c>
      <c r="B173" s="13" t="s">
        <v>139</v>
      </c>
      <c r="C173" s="19" t="str">
        <f t="shared" si="2"/>
        <v>Chateau Leoville Barton 2eme Cru Classe, Saint-Julien - In Bond</v>
      </c>
      <c r="D173" s="16">
        <v>480</v>
      </c>
      <c r="E173" s="16">
        <v>580</v>
      </c>
      <c r="H173" s="18"/>
      <c r="R173" s="15" t="s">
        <v>322</v>
      </c>
      <c r="S173" s="17" t="s">
        <v>869</v>
      </c>
    </row>
    <row r="174" spans="1:19" s="17" customFormat="1" ht="45" customHeight="1" x14ac:dyDescent="0.2">
      <c r="A174" s="14">
        <v>172</v>
      </c>
      <c r="B174" s="13" t="s">
        <v>139</v>
      </c>
      <c r="C174" s="19" t="str">
        <f t="shared" si="2"/>
        <v>Chateau Batailley 5eme Cru Classe, Pauillac</v>
      </c>
      <c r="D174" s="16">
        <v>320</v>
      </c>
      <c r="E174" s="16">
        <v>380</v>
      </c>
      <c r="H174" s="18"/>
      <c r="R174" s="15" t="s">
        <v>297</v>
      </c>
      <c r="S174" s="17" t="s">
        <v>870</v>
      </c>
    </row>
    <row r="175" spans="1:19" s="17" customFormat="1" ht="45" customHeight="1" x14ac:dyDescent="0.2">
      <c r="A175" s="14">
        <v>173</v>
      </c>
      <c r="B175" s="13" t="s">
        <v>139</v>
      </c>
      <c r="C175" s="19" t="str">
        <f t="shared" si="2"/>
        <v>Chateau Batailley 5eme Cru Classe, Pauillac</v>
      </c>
      <c r="D175" s="16">
        <v>300</v>
      </c>
      <c r="E175" s="16">
        <v>380</v>
      </c>
      <c r="H175" s="18"/>
      <c r="R175" s="15" t="s">
        <v>297</v>
      </c>
      <c r="S175" s="17" t="s">
        <v>871</v>
      </c>
    </row>
    <row r="176" spans="1:19" s="17" customFormat="1" ht="45" customHeight="1" x14ac:dyDescent="0.2">
      <c r="A176" s="14">
        <v>174</v>
      </c>
      <c r="B176" s="13" t="s">
        <v>139</v>
      </c>
      <c r="C176" s="19" t="str">
        <f t="shared" si="2"/>
        <v>Lacoste-Borie, Pauillac</v>
      </c>
      <c r="D176" s="16">
        <v>160</v>
      </c>
      <c r="E176" s="16">
        <v>220</v>
      </c>
      <c r="H176" s="18"/>
      <c r="R176" s="15" t="s">
        <v>323</v>
      </c>
      <c r="S176" s="17" t="s">
        <v>872</v>
      </c>
    </row>
    <row r="177" spans="1:19" s="17" customFormat="1" ht="45" customHeight="1" x14ac:dyDescent="0.2">
      <c r="A177" s="14">
        <v>175</v>
      </c>
      <c r="B177" s="13" t="s">
        <v>139</v>
      </c>
      <c r="C177" s="19" t="str">
        <f t="shared" si="2"/>
        <v>Chateau Angludet, Margaux</v>
      </c>
      <c r="D177" s="16">
        <v>270</v>
      </c>
      <c r="E177" s="16">
        <v>320</v>
      </c>
      <c r="H177" s="18"/>
      <c r="R177" s="15" t="s">
        <v>313</v>
      </c>
      <c r="S177" s="17" t="s">
        <v>873</v>
      </c>
    </row>
    <row r="178" spans="1:19" s="17" customFormat="1" ht="45" customHeight="1" x14ac:dyDescent="0.2">
      <c r="A178" s="14">
        <v>176</v>
      </c>
      <c r="B178" s="13" t="s">
        <v>139</v>
      </c>
      <c r="C178" s="19" t="str">
        <f t="shared" si="2"/>
        <v>Chateau Angludet, Margaux</v>
      </c>
      <c r="D178" s="16">
        <v>270</v>
      </c>
      <c r="E178" s="16">
        <v>320</v>
      </c>
      <c r="H178" s="18"/>
      <c r="R178" s="15" t="s">
        <v>313</v>
      </c>
      <c r="S178" s="17" t="s">
        <v>874</v>
      </c>
    </row>
    <row r="179" spans="1:19" s="17" customFormat="1" ht="45" customHeight="1" x14ac:dyDescent="0.2">
      <c r="A179" s="14">
        <v>177</v>
      </c>
      <c r="B179" s="13" t="s">
        <v>139</v>
      </c>
      <c r="C179" s="19" t="str">
        <f t="shared" si="2"/>
        <v>Chateau Angludet, Margaux</v>
      </c>
      <c r="D179" s="16">
        <v>270</v>
      </c>
      <c r="E179" s="16">
        <v>320</v>
      </c>
      <c r="H179" s="18"/>
      <c r="R179" s="15" t="s">
        <v>313</v>
      </c>
      <c r="S179" s="17" t="s">
        <v>875</v>
      </c>
    </row>
    <row r="180" spans="1:19" s="17" customFormat="1" ht="45" customHeight="1" x14ac:dyDescent="0.2">
      <c r="A180" s="14">
        <v>178</v>
      </c>
      <c r="B180" s="13" t="s">
        <v>139</v>
      </c>
      <c r="C180" s="19" t="str">
        <f t="shared" si="2"/>
        <v>Chateau Angludet, Margaux</v>
      </c>
      <c r="D180" s="16">
        <v>270</v>
      </c>
      <c r="E180" s="16">
        <v>320</v>
      </c>
      <c r="H180" s="18"/>
      <c r="R180" s="15" t="s">
        <v>313</v>
      </c>
      <c r="S180" s="17" t="s">
        <v>876</v>
      </c>
    </row>
    <row r="181" spans="1:19" s="17" customFormat="1" ht="45" customHeight="1" x14ac:dyDescent="0.2">
      <c r="A181" s="14">
        <v>179</v>
      </c>
      <c r="B181" s="13" t="s">
        <v>139</v>
      </c>
      <c r="C181" s="19" t="str">
        <f t="shared" si="2"/>
        <v>Mixed Lot of Saint-Julien (Magnums)</v>
      </c>
      <c r="D181" s="16">
        <v>220</v>
      </c>
      <c r="E181" s="16">
        <v>280</v>
      </c>
      <c r="H181" s="18"/>
      <c r="R181" s="15" t="s">
        <v>324</v>
      </c>
      <c r="S181" s="17" t="s">
        <v>877</v>
      </c>
    </row>
    <row r="182" spans="1:19" s="17" customFormat="1" ht="45" customHeight="1" x14ac:dyDescent="0.2">
      <c r="A182" s="14">
        <v>180</v>
      </c>
      <c r="B182" s="13" t="s">
        <v>139</v>
      </c>
      <c r="C182" s="19" t="str">
        <f t="shared" si="2"/>
        <v>Chateau de Lamarque, Haut-Medoc</v>
      </c>
      <c r="D182" s="16">
        <v>150</v>
      </c>
      <c r="E182" s="16">
        <v>200</v>
      </c>
      <c r="H182" s="18"/>
      <c r="R182" s="15" t="s">
        <v>320</v>
      </c>
      <c r="S182" s="17" t="s">
        <v>878</v>
      </c>
    </row>
    <row r="183" spans="1:19" s="17" customFormat="1" ht="45" customHeight="1" x14ac:dyDescent="0.2">
      <c r="A183" s="14">
        <v>181</v>
      </c>
      <c r="B183" s="13" t="s">
        <v>139</v>
      </c>
      <c r="C183" s="19" t="str">
        <f t="shared" si="2"/>
        <v>Vieux Chateau Certan, Pomerol - In Bond</v>
      </c>
      <c r="D183" s="16">
        <v>800</v>
      </c>
      <c r="E183" s="16">
        <v>1200</v>
      </c>
      <c r="H183" s="18"/>
      <c r="R183" s="15" t="s">
        <v>327</v>
      </c>
      <c r="S183" s="17" t="s">
        <v>879</v>
      </c>
    </row>
    <row r="184" spans="1:19" s="17" customFormat="1" ht="45" customHeight="1" x14ac:dyDescent="0.2">
      <c r="A184" s="14">
        <v>182</v>
      </c>
      <c r="B184" s="13" t="s">
        <v>139</v>
      </c>
      <c r="C184" s="19" t="str">
        <f t="shared" si="2"/>
        <v>Chateau Troplong Mondot Premier Grand Cru Classe B, Saint-Emilion Grand Cru - In Bond</v>
      </c>
      <c r="D184" s="16">
        <v>600</v>
      </c>
      <c r="E184" s="16">
        <v>700</v>
      </c>
      <c r="H184" s="18"/>
      <c r="R184" s="15" t="s">
        <v>328</v>
      </c>
      <c r="S184" s="17" t="s">
        <v>880</v>
      </c>
    </row>
    <row r="185" spans="1:19" s="17" customFormat="1" ht="45" customHeight="1" x14ac:dyDescent="0.2">
      <c r="A185" s="14">
        <v>183</v>
      </c>
      <c r="B185" s="13" t="s">
        <v>146</v>
      </c>
      <c r="C185" s="19" t="str">
        <f t="shared" si="2"/>
        <v>Chateau Pichon Longueville Comtesse de Lalande 2eme Cru Classe, Pauillac</v>
      </c>
      <c r="D185" s="16">
        <v>750</v>
      </c>
      <c r="E185" s="16">
        <v>900</v>
      </c>
      <c r="H185" s="18"/>
      <c r="R185" s="15" t="s">
        <v>329</v>
      </c>
      <c r="S185" s="17" t="s">
        <v>881</v>
      </c>
    </row>
    <row r="186" spans="1:19" s="17" customFormat="1" ht="45" customHeight="1" x14ac:dyDescent="0.2">
      <c r="A186" s="14">
        <v>184</v>
      </c>
      <c r="B186" s="13" t="s">
        <v>146</v>
      </c>
      <c r="C186" s="19" t="str">
        <f t="shared" si="2"/>
        <v>Chateau Palmer 3eme Cru Classe, Margaux</v>
      </c>
      <c r="D186" s="16">
        <v>600</v>
      </c>
      <c r="E186" s="16">
        <v>800</v>
      </c>
      <c r="H186" s="18"/>
      <c r="R186" s="15" t="s">
        <v>248</v>
      </c>
      <c r="S186" s="17" t="s">
        <v>882</v>
      </c>
    </row>
    <row r="187" spans="1:19" s="17" customFormat="1" ht="45" customHeight="1" x14ac:dyDescent="0.2">
      <c r="A187" s="14">
        <v>185</v>
      </c>
      <c r="B187" s="13" t="s">
        <v>146</v>
      </c>
      <c r="C187" s="19" t="str">
        <f t="shared" si="2"/>
        <v>Chateau Talbot 4eme Cru Classe, Saint-Julien - In Bond</v>
      </c>
      <c r="D187" s="16">
        <v>480</v>
      </c>
      <c r="E187" s="16">
        <v>580</v>
      </c>
      <c r="H187" s="18"/>
      <c r="R187" s="15" t="s">
        <v>331</v>
      </c>
      <c r="S187" s="17" t="s">
        <v>883</v>
      </c>
    </row>
    <row r="188" spans="1:19" s="17" customFormat="1" ht="45" customHeight="1" x14ac:dyDescent="0.2">
      <c r="A188" s="14">
        <v>186</v>
      </c>
      <c r="B188" s="13" t="s">
        <v>146</v>
      </c>
      <c r="C188" s="19" t="str">
        <f t="shared" si="2"/>
        <v>Chateau Angludet, Margaux</v>
      </c>
      <c r="D188" s="16">
        <v>320</v>
      </c>
      <c r="E188" s="16">
        <v>420</v>
      </c>
      <c r="H188" s="18"/>
      <c r="R188" s="15" t="s">
        <v>313</v>
      </c>
      <c r="S188" s="17" t="s">
        <v>884</v>
      </c>
    </row>
    <row r="189" spans="1:19" s="17" customFormat="1" ht="45" customHeight="1" x14ac:dyDescent="0.2">
      <c r="A189" s="14">
        <v>187</v>
      </c>
      <c r="B189" s="13" t="s">
        <v>146</v>
      </c>
      <c r="C189" s="19" t="str">
        <f t="shared" si="2"/>
        <v>Chateau Angludet, Margaux</v>
      </c>
      <c r="D189" s="16">
        <v>320</v>
      </c>
      <c r="E189" s="16">
        <v>420</v>
      </c>
      <c r="H189" s="18"/>
      <c r="R189" s="15" t="s">
        <v>313</v>
      </c>
      <c r="S189" s="17" t="s">
        <v>885</v>
      </c>
    </row>
    <row r="190" spans="1:19" s="17" customFormat="1" ht="45" customHeight="1" x14ac:dyDescent="0.2">
      <c r="A190" s="14">
        <v>188</v>
      </c>
      <c r="B190" s="13" t="s">
        <v>146</v>
      </c>
      <c r="C190" s="19" t="str">
        <f t="shared" si="2"/>
        <v>Chateau La Louviere, Pessac-Leognan</v>
      </c>
      <c r="D190" s="16">
        <v>120</v>
      </c>
      <c r="E190" s="16">
        <v>150</v>
      </c>
      <c r="H190" s="18"/>
      <c r="R190" s="15" t="s">
        <v>332</v>
      </c>
      <c r="S190" s="17" t="s">
        <v>886</v>
      </c>
    </row>
    <row r="191" spans="1:19" s="17" customFormat="1" ht="45" customHeight="1" x14ac:dyDescent="0.2">
      <c r="A191" s="14">
        <v>189</v>
      </c>
      <c r="B191" s="13" t="s">
        <v>146</v>
      </c>
      <c r="C191" s="19" t="str">
        <f t="shared" si="2"/>
        <v>Chateau Maucaillou, Moulis en Medoc</v>
      </c>
      <c r="D191" s="16">
        <v>200</v>
      </c>
      <c r="E191" s="16">
        <v>260</v>
      </c>
      <c r="H191" s="18"/>
      <c r="R191" s="15" t="s">
        <v>315</v>
      </c>
      <c r="S191" s="17" t="s">
        <v>887</v>
      </c>
    </row>
    <row r="192" spans="1:19" s="17" customFormat="1" ht="45" customHeight="1" x14ac:dyDescent="0.2">
      <c r="A192" s="14">
        <v>190</v>
      </c>
      <c r="B192" s="13" t="s">
        <v>146</v>
      </c>
      <c r="C192" s="19" t="str">
        <f t="shared" si="2"/>
        <v>Chateau Cissac, Haut-Medoc</v>
      </c>
      <c r="D192" s="16">
        <v>180</v>
      </c>
      <c r="E192" s="16">
        <v>240</v>
      </c>
      <c r="H192" s="18"/>
      <c r="R192" s="15" t="s">
        <v>334</v>
      </c>
      <c r="S192" s="17" t="s">
        <v>888</v>
      </c>
    </row>
    <row r="193" spans="1:19" s="17" customFormat="1" ht="45" customHeight="1" x14ac:dyDescent="0.2">
      <c r="A193" s="14">
        <v>191</v>
      </c>
      <c r="B193" s="13" t="s">
        <v>146</v>
      </c>
      <c r="C193" s="19" t="str">
        <f t="shared" si="2"/>
        <v>Chateau Sociando-Mallet, Haut-Medoc</v>
      </c>
      <c r="D193" s="16">
        <v>150</v>
      </c>
      <c r="E193" s="16">
        <v>200</v>
      </c>
      <c r="H193" s="18"/>
      <c r="R193" s="15" t="s">
        <v>335</v>
      </c>
      <c r="S193" s="17" t="s">
        <v>889</v>
      </c>
    </row>
    <row r="194" spans="1:19" s="17" customFormat="1" ht="45" customHeight="1" x14ac:dyDescent="0.2">
      <c r="A194" s="14">
        <v>192</v>
      </c>
      <c r="B194" s="13" t="s">
        <v>146</v>
      </c>
      <c r="C194" s="19" t="str">
        <f t="shared" si="2"/>
        <v>Chateau La Tour de By, Medoc</v>
      </c>
      <c r="D194" s="16">
        <v>150</v>
      </c>
      <c r="E194" s="16">
        <v>200</v>
      </c>
      <c r="H194" s="18"/>
      <c r="R194" s="15" t="s">
        <v>337</v>
      </c>
      <c r="S194" s="17" t="s">
        <v>890</v>
      </c>
    </row>
    <row r="195" spans="1:19" s="17" customFormat="1" ht="45" customHeight="1" x14ac:dyDescent="0.2">
      <c r="A195" s="14">
        <v>193</v>
      </c>
      <c r="B195" s="13" t="s">
        <v>146</v>
      </c>
      <c r="C195" s="19" t="str">
        <f t="shared" si="2"/>
        <v>Chateau La Tour de By, Medoc</v>
      </c>
      <c r="D195" s="16">
        <v>150</v>
      </c>
      <c r="E195" s="16">
        <v>200</v>
      </c>
      <c r="H195" s="18"/>
      <c r="R195" s="15" t="s">
        <v>337</v>
      </c>
      <c r="S195" s="17" t="s">
        <v>891</v>
      </c>
    </row>
    <row r="196" spans="1:19" s="17" customFormat="1" ht="45" customHeight="1" x14ac:dyDescent="0.2">
      <c r="A196" s="14">
        <v>194</v>
      </c>
      <c r="B196" s="13" t="s">
        <v>146</v>
      </c>
      <c r="C196" s="19" t="str">
        <f t="shared" ref="C196:C259" si="3">HYPERLINK(S196,R196)</f>
        <v>Chateau Potensac, Medoc</v>
      </c>
      <c r="D196" s="16">
        <v>220</v>
      </c>
      <c r="E196" s="16">
        <v>280</v>
      </c>
      <c r="H196" s="18"/>
      <c r="R196" s="15" t="s">
        <v>299</v>
      </c>
      <c r="S196" s="17" t="s">
        <v>892</v>
      </c>
    </row>
    <row r="197" spans="1:19" s="17" customFormat="1" ht="45" customHeight="1" x14ac:dyDescent="0.2">
      <c r="A197" s="14">
        <v>195</v>
      </c>
      <c r="B197" s="13" t="s">
        <v>146</v>
      </c>
      <c r="C197" s="19" t="str">
        <f t="shared" si="3"/>
        <v>Chateau Pavie Macquin Premier Grand Cru Classe B, Saint-Emilion Grand Cru - In Bond</v>
      </c>
      <c r="D197" s="16">
        <v>700</v>
      </c>
      <c r="E197" s="16">
        <v>800</v>
      </c>
      <c r="H197" s="18"/>
      <c r="R197" s="15" t="s">
        <v>338</v>
      </c>
      <c r="S197" s="17" t="s">
        <v>893</v>
      </c>
    </row>
    <row r="198" spans="1:19" s="17" customFormat="1" ht="45" customHeight="1" x14ac:dyDescent="0.2">
      <c r="A198" s="14">
        <v>196</v>
      </c>
      <c r="B198" s="13" t="s">
        <v>146</v>
      </c>
      <c r="C198" s="19" t="str">
        <f t="shared" si="3"/>
        <v>Chateau de Fonbel, Saint-Emilion Grand Cru</v>
      </c>
      <c r="D198" s="16">
        <v>100</v>
      </c>
      <c r="E198" s="16">
        <v>150</v>
      </c>
      <c r="H198" s="18"/>
      <c r="R198" s="15" t="s">
        <v>339</v>
      </c>
      <c r="S198" s="17" t="s">
        <v>894</v>
      </c>
    </row>
    <row r="199" spans="1:19" s="17" customFormat="1" ht="45" customHeight="1" x14ac:dyDescent="0.2">
      <c r="A199" s="14">
        <v>197</v>
      </c>
      <c r="B199" s="13" t="s">
        <v>341</v>
      </c>
      <c r="C199" s="19" t="str">
        <f t="shared" si="3"/>
        <v>Chateau Lafon-Rochet 4eme Cru Classe, Saint-Estephe - In Bond</v>
      </c>
      <c r="D199" s="16">
        <v>320</v>
      </c>
      <c r="E199" s="16">
        <v>420</v>
      </c>
      <c r="H199" s="18"/>
      <c r="R199" s="15" t="s">
        <v>342</v>
      </c>
      <c r="S199" s="17" t="s">
        <v>895</v>
      </c>
    </row>
    <row r="200" spans="1:19" s="17" customFormat="1" ht="45" customHeight="1" x14ac:dyDescent="0.2">
      <c r="A200" s="14">
        <v>198</v>
      </c>
      <c r="B200" s="13" t="s">
        <v>341</v>
      </c>
      <c r="C200" s="19" t="str">
        <f t="shared" si="3"/>
        <v>Chateau La Louviere, Pessac-Leognan</v>
      </c>
      <c r="D200" s="16">
        <v>260</v>
      </c>
      <c r="E200" s="16">
        <v>320</v>
      </c>
      <c r="H200" s="18"/>
      <c r="R200" s="15" t="s">
        <v>332</v>
      </c>
      <c r="S200" s="17" t="s">
        <v>896</v>
      </c>
    </row>
    <row r="201" spans="1:19" s="17" customFormat="1" ht="45" customHeight="1" x14ac:dyDescent="0.2">
      <c r="A201" s="14">
        <v>199</v>
      </c>
      <c r="B201" s="13" t="s">
        <v>341</v>
      </c>
      <c r="C201" s="19" t="str">
        <f t="shared" si="3"/>
        <v>Chateau Fombrauge Grand Cru Classe, Saint-Emilion Grand Cru</v>
      </c>
      <c r="D201" s="16">
        <v>180</v>
      </c>
      <c r="E201" s="16">
        <v>220</v>
      </c>
      <c r="H201" s="18"/>
      <c r="R201" s="15" t="s">
        <v>343</v>
      </c>
      <c r="S201" s="17" t="s">
        <v>897</v>
      </c>
    </row>
    <row r="202" spans="1:19" s="17" customFormat="1" ht="45" customHeight="1" x14ac:dyDescent="0.2">
      <c r="A202" s="14">
        <v>200</v>
      </c>
      <c r="B202" s="13" t="s">
        <v>344</v>
      </c>
      <c r="C202" s="19" t="str">
        <f t="shared" si="3"/>
        <v>Chateau Fleur Cardinale Grand Cru Classe, Saint-Emilion Grand Cru</v>
      </c>
      <c r="D202" s="16">
        <v>280</v>
      </c>
      <c r="E202" s="16">
        <v>340</v>
      </c>
      <c r="H202" s="18"/>
      <c r="R202" s="15" t="s">
        <v>345</v>
      </c>
      <c r="S202" s="17" t="s">
        <v>898</v>
      </c>
    </row>
    <row r="203" spans="1:19" s="17" customFormat="1" ht="45" customHeight="1" x14ac:dyDescent="0.2">
      <c r="A203" s="14">
        <v>201</v>
      </c>
      <c r="B203" s="13" t="s">
        <v>151</v>
      </c>
      <c r="C203" s="19" t="str">
        <f t="shared" si="3"/>
        <v>Chateau Barrail du Blanc, Saint-Emilion Grand Cru</v>
      </c>
      <c r="D203" s="16">
        <v>140</v>
      </c>
      <c r="E203" s="16">
        <v>180</v>
      </c>
      <c r="H203" s="18"/>
      <c r="R203" s="15" t="s">
        <v>347</v>
      </c>
      <c r="S203" s="17" t="s">
        <v>899</v>
      </c>
    </row>
    <row r="204" spans="1:19" s="17" customFormat="1" ht="45" customHeight="1" x14ac:dyDescent="0.2">
      <c r="A204" s="14">
        <v>202</v>
      </c>
      <c r="B204" s="13" t="s">
        <v>151</v>
      </c>
      <c r="C204" s="19" t="str">
        <f t="shared" si="3"/>
        <v>Chateau Fombrauge Grand Cru Classe, Saint-Emilion Grand Cru</v>
      </c>
      <c r="D204" s="16">
        <v>150</v>
      </c>
      <c r="E204" s="16">
        <v>200</v>
      </c>
      <c r="H204" s="18"/>
      <c r="R204" s="15" t="s">
        <v>343</v>
      </c>
      <c r="S204" s="17" t="s">
        <v>900</v>
      </c>
    </row>
    <row r="205" spans="1:19" s="17" customFormat="1" ht="45" customHeight="1" x14ac:dyDescent="0.2">
      <c r="A205" s="14">
        <v>203</v>
      </c>
      <c r="B205" s="13" t="s">
        <v>156</v>
      </c>
      <c r="C205" s="19" t="str">
        <f t="shared" si="3"/>
        <v>Cos d'Estournel 2eme Cru Classe, Saint-Estephe</v>
      </c>
      <c r="D205" s="16">
        <v>400</v>
      </c>
      <c r="E205" s="16">
        <v>500</v>
      </c>
      <c r="H205" s="18"/>
      <c r="R205" s="15" t="s">
        <v>281</v>
      </c>
      <c r="S205" s="17" t="s">
        <v>901</v>
      </c>
    </row>
    <row r="206" spans="1:19" s="17" customFormat="1" ht="45" customHeight="1" x14ac:dyDescent="0.2">
      <c r="A206" s="14">
        <v>204</v>
      </c>
      <c r="B206" s="13" t="s">
        <v>156</v>
      </c>
      <c r="C206" s="19" t="str">
        <f t="shared" si="3"/>
        <v>Chateau L'Eglise-Clinet, Pomerol</v>
      </c>
      <c r="D206" s="16">
        <v>240</v>
      </c>
      <c r="E206" s="16">
        <v>320</v>
      </c>
      <c r="H206" s="18"/>
      <c r="R206" s="15" t="s">
        <v>349</v>
      </c>
      <c r="S206" s="17" t="s">
        <v>902</v>
      </c>
    </row>
    <row r="207" spans="1:19" s="17" customFormat="1" ht="45" customHeight="1" x14ac:dyDescent="0.2">
      <c r="A207" s="14">
        <v>205</v>
      </c>
      <c r="B207" s="13" t="s">
        <v>351</v>
      </c>
      <c r="C207" s="19" t="str">
        <f t="shared" si="3"/>
        <v>Chateau d'Issan 3eme Cru Classe, Margaux</v>
      </c>
      <c r="D207" s="16">
        <v>320</v>
      </c>
      <c r="E207" s="16">
        <v>400</v>
      </c>
      <c r="H207" s="18"/>
      <c r="R207" s="15" t="s">
        <v>352</v>
      </c>
      <c r="S207" s="17" t="s">
        <v>903</v>
      </c>
    </row>
    <row r="208" spans="1:19" s="17" customFormat="1" ht="45" customHeight="1" x14ac:dyDescent="0.2">
      <c r="A208" s="14">
        <v>206</v>
      </c>
      <c r="B208" s="13" t="s">
        <v>351</v>
      </c>
      <c r="C208" s="19" t="str">
        <f t="shared" si="3"/>
        <v>Chateau Grand-Puy-Lacoste 5eme Cru Classe, Pauillac (Magnums)</v>
      </c>
      <c r="D208" s="16">
        <v>400</v>
      </c>
      <c r="E208" s="16">
        <v>500</v>
      </c>
      <c r="H208" s="18"/>
      <c r="R208" s="15" t="s">
        <v>354</v>
      </c>
      <c r="S208" s="17" t="s">
        <v>904</v>
      </c>
    </row>
    <row r="209" spans="1:19" s="17" customFormat="1" ht="45" customHeight="1" x14ac:dyDescent="0.2">
      <c r="A209" s="14">
        <v>207</v>
      </c>
      <c r="B209" s="13" t="s">
        <v>351</v>
      </c>
      <c r="C209" s="19" t="str">
        <f t="shared" si="3"/>
        <v>Chateau Pontet-Canet 5eme Cru Classe, Pauillac</v>
      </c>
      <c r="D209" s="16">
        <v>240</v>
      </c>
      <c r="E209" s="16">
        <v>320</v>
      </c>
      <c r="H209" s="18"/>
      <c r="R209" s="15" t="s">
        <v>355</v>
      </c>
      <c r="S209" s="17" t="s">
        <v>905</v>
      </c>
    </row>
    <row r="210" spans="1:19" s="17" customFormat="1" ht="45" customHeight="1" x14ac:dyDescent="0.2">
      <c r="A210" s="14">
        <v>208</v>
      </c>
      <c r="B210" s="13" t="s">
        <v>351</v>
      </c>
      <c r="C210" s="19" t="str">
        <f t="shared" si="3"/>
        <v>Chateau Bonalgue, Pomerol - In Bond</v>
      </c>
      <c r="D210" s="16">
        <v>200</v>
      </c>
      <c r="E210" s="16">
        <v>300</v>
      </c>
      <c r="H210" s="18"/>
      <c r="R210" s="15" t="s">
        <v>356</v>
      </c>
      <c r="S210" s="17" t="s">
        <v>906</v>
      </c>
    </row>
    <row r="211" spans="1:19" s="17" customFormat="1" ht="45" customHeight="1" x14ac:dyDescent="0.2">
      <c r="A211" s="14">
        <v>209</v>
      </c>
      <c r="B211" s="13" t="s">
        <v>157</v>
      </c>
      <c r="C211" s="19" t="str">
        <f t="shared" si="3"/>
        <v>Chateau d'Issan 3eme Cru Classe, Margaux</v>
      </c>
      <c r="D211" s="16">
        <v>180</v>
      </c>
      <c r="E211" s="16">
        <v>220</v>
      </c>
      <c r="H211" s="18"/>
      <c r="R211" s="15" t="s">
        <v>352</v>
      </c>
      <c r="S211" s="17" t="s">
        <v>907</v>
      </c>
    </row>
    <row r="212" spans="1:19" s="17" customFormat="1" ht="45" customHeight="1" x14ac:dyDescent="0.2">
      <c r="A212" s="14">
        <v>210</v>
      </c>
      <c r="B212" s="13" t="s">
        <v>157</v>
      </c>
      <c r="C212" s="19" t="str">
        <f t="shared" si="3"/>
        <v>Chateau Phelan Segur, Saint-Estephe</v>
      </c>
      <c r="D212" s="16">
        <v>300</v>
      </c>
      <c r="E212" s="16">
        <v>380</v>
      </c>
      <c r="H212" s="18"/>
      <c r="R212" s="15" t="s">
        <v>357</v>
      </c>
      <c r="S212" s="17" t="s">
        <v>908</v>
      </c>
    </row>
    <row r="213" spans="1:19" s="17" customFormat="1" ht="45" customHeight="1" x14ac:dyDescent="0.2">
      <c r="A213" s="14">
        <v>211</v>
      </c>
      <c r="B213" s="13" t="s">
        <v>157</v>
      </c>
      <c r="C213" s="19" t="str">
        <f t="shared" si="3"/>
        <v>Fortnum &amp; Mason, Margaux (Double Magnum)</v>
      </c>
      <c r="D213" s="16">
        <v>100</v>
      </c>
      <c r="E213" s="16">
        <v>150</v>
      </c>
      <c r="H213" s="18"/>
      <c r="R213" s="15" t="s">
        <v>358</v>
      </c>
      <c r="S213" s="17" t="s">
        <v>909</v>
      </c>
    </row>
    <row r="214" spans="1:19" s="17" customFormat="1" ht="45" customHeight="1" x14ac:dyDescent="0.2">
      <c r="A214" s="14">
        <v>212</v>
      </c>
      <c r="B214" s="13" t="s">
        <v>157</v>
      </c>
      <c r="C214" s="19" t="str">
        <f t="shared" si="3"/>
        <v>Chateau Barde Haut Grand Cru Classe, Saint-Emilion Grand Cru - In Bond</v>
      </c>
      <c r="D214" s="16">
        <v>200</v>
      </c>
      <c r="E214" s="16">
        <v>250</v>
      </c>
      <c r="H214" s="18"/>
      <c r="R214" s="15" t="s">
        <v>360</v>
      </c>
      <c r="S214" s="17" t="s">
        <v>910</v>
      </c>
    </row>
    <row r="215" spans="1:19" s="17" customFormat="1" ht="45" customHeight="1" x14ac:dyDescent="0.2">
      <c r="A215" s="14">
        <v>213</v>
      </c>
      <c r="B215" s="13" t="s">
        <v>44</v>
      </c>
      <c r="C215" s="19" t="str">
        <f t="shared" si="3"/>
        <v>Reserve de la Comtesse, Pauillac</v>
      </c>
      <c r="D215" s="16">
        <v>320</v>
      </c>
      <c r="E215" s="16">
        <v>400</v>
      </c>
      <c r="H215" s="18"/>
      <c r="R215" s="15" t="s">
        <v>291</v>
      </c>
      <c r="S215" s="17" t="s">
        <v>911</v>
      </c>
    </row>
    <row r="216" spans="1:19" s="17" customFormat="1" ht="45" customHeight="1" x14ac:dyDescent="0.2">
      <c r="A216" s="14">
        <v>214</v>
      </c>
      <c r="B216" s="13" t="s">
        <v>44</v>
      </c>
      <c r="C216" s="19" t="str">
        <f t="shared" si="3"/>
        <v>Chateau Chasse-Spleen, Moulis en Medoc (Magnums)</v>
      </c>
      <c r="D216" s="16">
        <v>120</v>
      </c>
      <c r="E216" s="16">
        <v>150</v>
      </c>
      <c r="H216" s="18"/>
      <c r="R216" s="15" t="s">
        <v>361</v>
      </c>
      <c r="S216" s="17" t="s">
        <v>912</v>
      </c>
    </row>
    <row r="217" spans="1:19" s="17" customFormat="1" ht="45" customHeight="1" x14ac:dyDescent="0.2">
      <c r="A217" s="14">
        <v>215</v>
      </c>
      <c r="B217" s="13" t="s">
        <v>44</v>
      </c>
      <c r="C217" s="19" t="str">
        <f t="shared" si="3"/>
        <v>Chateau Cissac, Haut-Medoc</v>
      </c>
      <c r="D217" s="16">
        <v>140</v>
      </c>
      <c r="E217" s="16">
        <v>180</v>
      </c>
      <c r="H217" s="18"/>
      <c r="R217" s="15" t="s">
        <v>334</v>
      </c>
      <c r="S217" s="17" t="s">
        <v>913</v>
      </c>
    </row>
    <row r="218" spans="1:19" s="17" customFormat="1" ht="45" customHeight="1" x14ac:dyDescent="0.2">
      <c r="A218" s="14">
        <v>216</v>
      </c>
      <c r="B218" s="13" t="s">
        <v>362</v>
      </c>
      <c r="C218" s="19" t="str">
        <f t="shared" si="3"/>
        <v>Lacoste-Borie, Pauillac</v>
      </c>
      <c r="D218" s="16">
        <v>160</v>
      </c>
      <c r="E218" s="16">
        <v>200</v>
      </c>
      <c r="H218" s="18"/>
      <c r="R218" s="15" t="s">
        <v>323</v>
      </c>
      <c r="S218" s="17" t="s">
        <v>914</v>
      </c>
    </row>
    <row r="219" spans="1:19" s="17" customFormat="1" ht="45" customHeight="1" x14ac:dyDescent="0.2">
      <c r="A219" s="14">
        <v>217</v>
      </c>
      <c r="B219" s="13" t="s">
        <v>364</v>
      </c>
      <c r="C219" s="19" t="str">
        <f t="shared" si="3"/>
        <v>Chateau Mouton Rothschild Premier Cru Classe - In Bond</v>
      </c>
      <c r="D219" s="16">
        <v>1400</v>
      </c>
      <c r="E219" s="16">
        <v>1700</v>
      </c>
      <c r="H219" s="18"/>
      <c r="R219" s="15" t="s">
        <v>365</v>
      </c>
      <c r="S219" s="17" t="s">
        <v>915</v>
      </c>
    </row>
    <row r="220" spans="1:19" s="17" customFormat="1" ht="45" customHeight="1" x14ac:dyDescent="0.2">
      <c r="A220" s="14">
        <v>218</v>
      </c>
      <c r="B220" s="13" t="s">
        <v>364</v>
      </c>
      <c r="C220" s="19" t="str">
        <f t="shared" si="3"/>
        <v>Chateau Beychevelle 4eme Cru Classe, Saint-Julien</v>
      </c>
      <c r="D220" s="16">
        <v>320</v>
      </c>
      <c r="E220" s="16">
        <v>400</v>
      </c>
      <c r="H220" s="18"/>
      <c r="R220" s="15" t="s">
        <v>366</v>
      </c>
      <c r="S220" s="17" t="s">
        <v>916</v>
      </c>
    </row>
    <row r="221" spans="1:19" s="17" customFormat="1" ht="45" customHeight="1" x14ac:dyDescent="0.2">
      <c r="A221" s="14">
        <v>219</v>
      </c>
      <c r="B221" s="13" t="s">
        <v>364</v>
      </c>
      <c r="C221" s="19" t="str">
        <f t="shared" si="3"/>
        <v>Chateau Batailley 5eme Cru Classe, Pauillac (Magnums)</v>
      </c>
      <c r="D221" s="16">
        <v>130</v>
      </c>
      <c r="E221" s="16">
        <v>160</v>
      </c>
      <c r="H221" s="18"/>
      <c r="R221" s="15" t="s">
        <v>286</v>
      </c>
      <c r="S221" s="17" t="s">
        <v>917</v>
      </c>
    </row>
    <row r="222" spans="1:19" s="17" customFormat="1" ht="45" customHeight="1" x14ac:dyDescent="0.2">
      <c r="A222" s="14">
        <v>220</v>
      </c>
      <c r="B222" s="13" t="s">
        <v>364</v>
      </c>
      <c r="C222" s="19" t="str">
        <f t="shared" si="3"/>
        <v>Chateau Pontet-Canet 5eme Cru Classe, Pauillac - In Bond</v>
      </c>
      <c r="D222" s="16">
        <v>260</v>
      </c>
      <c r="E222" s="16">
        <v>300</v>
      </c>
      <c r="H222" s="18"/>
      <c r="R222" s="15" t="s">
        <v>367</v>
      </c>
      <c r="S222" s="17" t="s">
        <v>918</v>
      </c>
    </row>
    <row r="223" spans="1:19" s="17" customFormat="1" ht="45" customHeight="1" x14ac:dyDescent="0.2">
      <c r="A223" s="14">
        <v>221</v>
      </c>
      <c r="B223" s="13" t="s">
        <v>364</v>
      </c>
      <c r="C223" s="19" t="str">
        <f t="shared" si="3"/>
        <v>Chateau Pontet-Canet 5eme Cru Classe, Pauillac - In Bond</v>
      </c>
      <c r="D223" s="16">
        <v>260</v>
      </c>
      <c r="E223" s="16">
        <v>300</v>
      </c>
      <c r="H223" s="18"/>
      <c r="R223" s="15" t="s">
        <v>367</v>
      </c>
      <c r="S223" s="17" t="s">
        <v>919</v>
      </c>
    </row>
    <row r="224" spans="1:19" s="17" customFormat="1" ht="45" customHeight="1" x14ac:dyDescent="0.2">
      <c r="A224" s="14">
        <v>222</v>
      </c>
      <c r="B224" s="13" t="s">
        <v>364</v>
      </c>
      <c r="C224" s="19" t="str">
        <f t="shared" si="3"/>
        <v>Chateau Beaumont, Haut-Medoc (Magnums)</v>
      </c>
      <c r="D224" s="16">
        <v>90</v>
      </c>
      <c r="E224" s="16">
        <v>120</v>
      </c>
      <c r="H224" s="18"/>
      <c r="R224" s="15" t="s">
        <v>368</v>
      </c>
      <c r="S224" s="17" t="s">
        <v>920</v>
      </c>
    </row>
    <row r="225" spans="1:19" s="17" customFormat="1" ht="45" customHeight="1" x14ac:dyDescent="0.2">
      <c r="A225" s="14">
        <v>223</v>
      </c>
      <c r="B225" s="13" t="s">
        <v>364</v>
      </c>
      <c r="C225" s="19" t="str">
        <f t="shared" si="3"/>
        <v>Chateau Angludet, Margaux (Magnums)</v>
      </c>
      <c r="D225" s="16">
        <v>100</v>
      </c>
      <c r="E225" s="16">
        <v>130</v>
      </c>
      <c r="H225" s="18"/>
      <c r="R225" s="15" t="s">
        <v>370</v>
      </c>
      <c r="S225" s="17" t="s">
        <v>921</v>
      </c>
    </row>
    <row r="226" spans="1:19" s="17" customFormat="1" ht="45" customHeight="1" x14ac:dyDescent="0.2">
      <c r="A226" s="14">
        <v>224</v>
      </c>
      <c r="B226" s="13" t="s">
        <v>53</v>
      </c>
      <c r="C226" s="19" t="str">
        <f t="shared" si="3"/>
        <v>1979/1985 Vertical of Chateau Pichon Longueville Comtesse de Lalande, Pauillac</v>
      </c>
      <c r="D226" s="16">
        <v>150</v>
      </c>
      <c r="E226" s="16">
        <v>200</v>
      </c>
      <c r="H226" s="18"/>
      <c r="R226" s="15" t="s">
        <v>371</v>
      </c>
      <c r="S226" s="17" t="s">
        <v>922</v>
      </c>
    </row>
    <row r="227" spans="1:19" s="17" customFormat="1" ht="45" customHeight="1" x14ac:dyDescent="0.2">
      <c r="A227" s="14">
        <v>225</v>
      </c>
      <c r="B227" s="13" t="s">
        <v>53</v>
      </c>
      <c r="C227" s="19" t="str">
        <f t="shared" si="3"/>
        <v>1982/1996 Mixed Lot of Pauillac (Magnums)</v>
      </c>
      <c r="D227" s="16">
        <v>250</v>
      </c>
      <c r="E227" s="16">
        <v>360</v>
      </c>
      <c r="H227" s="18"/>
      <c r="R227" s="15" t="s">
        <v>373</v>
      </c>
      <c r="S227" s="17" t="s">
        <v>923</v>
      </c>
    </row>
    <row r="228" spans="1:19" s="17" customFormat="1" ht="45" customHeight="1" x14ac:dyDescent="0.2">
      <c r="A228" s="14">
        <v>226</v>
      </c>
      <c r="B228" s="13" t="s">
        <v>53</v>
      </c>
      <c r="C228" s="19" t="str">
        <f t="shared" si="3"/>
        <v>1985/1988 Vertical of Pavillon Rouge du Chateau Margaux</v>
      </c>
      <c r="D228" s="16">
        <v>150</v>
      </c>
      <c r="E228" s="16">
        <v>200</v>
      </c>
      <c r="H228" s="18"/>
      <c r="R228" s="15" t="s">
        <v>375</v>
      </c>
      <c r="S228" s="17" t="s">
        <v>924</v>
      </c>
    </row>
    <row r="229" spans="1:19" s="17" customFormat="1" ht="45" customHeight="1" x14ac:dyDescent="0.2">
      <c r="A229" s="14">
        <v>227</v>
      </c>
      <c r="B229" s="13" t="s">
        <v>53</v>
      </c>
      <c r="C229" s="19" t="str">
        <f t="shared" si="3"/>
        <v>1998/2005/2017 Three Very Fine Margaux</v>
      </c>
      <c r="D229" s="16">
        <v>220</v>
      </c>
      <c r="E229" s="16">
        <v>320</v>
      </c>
      <c r="H229" s="18"/>
      <c r="R229" s="15" t="s">
        <v>377</v>
      </c>
      <c r="S229" s="17" t="s">
        <v>925</v>
      </c>
    </row>
    <row r="230" spans="1:19" s="17" customFormat="1" ht="45" customHeight="1" x14ac:dyDescent="0.2">
      <c r="A230" s="14">
        <v>228</v>
      </c>
      <c r="B230" s="13" t="s">
        <v>98</v>
      </c>
      <c r="C230" s="19" t="str">
        <f t="shared" si="3"/>
        <v>Chateau Mazeris, Canon-Fronsac</v>
      </c>
      <c r="D230" s="16">
        <v>100</v>
      </c>
      <c r="E230" s="16">
        <v>150</v>
      </c>
      <c r="H230" s="18"/>
      <c r="R230" s="15" t="s">
        <v>379</v>
      </c>
      <c r="S230" s="17" t="s">
        <v>926</v>
      </c>
    </row>
    <row r="231" spans="1:19" s="17" customFormat="1" ht="45" customHeight="1" x14ac:dyDescent="0.2">
      <c r="A231" s="14">
        <v>229</v>
      </c>
      <c r="B231" s="13" t="s">
        <v>53</v>
      </c>
      <c r="C231" s="19" t="str">
        <f t="shared" si="3"/>
        <v>1973/1977 Mixed Bordeaux from Pessac-Leognan and Saint-Julien</v>
      </c>
      <c r="D231" s="16">
        <v>200</v>
      </c>
      <c r="E231" s="16">
        <v>300</v>
      </c>
      <c r="H231" s="18"/>
      <c r="R231" s="15" t="s">
        <v>380</v>
      </c>
      <c r="S231" s="17" t="s">
        <v>927</v>
      </c>
    </row>
    <row r="232" spans="1:19" s="17" customFormat="1" ht="45" customHeight="1" x14ac:dyDescent="0.2">
      <c r="A232" s="14">
        <v>230</v>
      </c>
      <c r="B232" s="13" t="s">
        <v>53</v>
      </c>
      <c r="C232" s="19" t="str">
        <f t="shared" si="3"/>
        <v>1979/2009 Mixed Left and Right Bank Bordeaux</v>
      </c>
      <c r="D232" s="16">
        <v>200</v>
      </c>
      <c r="E232" s="16">
        <v>400</v>
      </c>
      <c r="H232" s="18"/>
      <c r="R232" s="15" t="s">
        <v>382</v>
      </c>
      <c r="S232" s="17" t="s">
        <v>928</v>
      </c>
    </row>
    <row r="233" spans="1:19" s="17" customFormat="1" ht="45" customHeight="1" x14ac:dyDescent="0.2">
      <c r="A233" s="14">
        <v>231</v>
      </c>
      <c r="B233" s="13" t="s">
        <v>77</v>
      </c>
      <c r="C233" s="19" t="str">
        <f t="shared" si="3"/>
        <v>Selection of Fine Mixed Bordeaux from Pomerol and Pauillac</v>
      </c>
      <c r="D233" s="16">
        <v>300</v>
      </c>
      <c r="E233" s="16">
        <v>400</v>
      </c>
      <c r="H233" s="18"/>
      <c r="R233" s="15" t="s">
        <v>384</v>
      </c>
      <c r="S233" s="17" t="s">
        <v>929</v>
      </c>
    </row>
    <row r="234" spans="1:19" s="17" customFormat="1" ht="45" customHeight="1" x14ac:dyDescent="0.2">
      <c r="A234" s="14">
        <v>232</v>
      </c>
      <c r="B234" s="13" t="s">
        <v>53</v>
      </c>
      <c r="C234" s="19" t="str">
        <f t="shared" si="3"/>
        <v>1995/2009 Fine Mixed Case of Bordeaux</v>
      </c>
      <c r="D234" s="16">
        <v>600</v>
      </c>
      <c r="E234" s="16">
        <v>800</v>
      </c>
      <c r="H234" s="18"/>
      <c r="R234" s="15" t="s">
        <v>386</v>
      </c>
      <c r="S234" s="17" t="s">
        <v>930</v>
      </c>
    </row>
    <row r="235" spans="1:19" s="17" customFormat="1" ht="45" customHeight="1" x14ac:dyDescent="0.2">
      <c r="A235" s="14">
        <v>233</v>
      </c>
      <c r="B235" s="13" t="s">
        <v>53</v>
      </c>
      <c r="C235" s="19" t="str">
        <f t="shared" si="3"/>
        <v>1998/2019 Mixed Case of Bordeaux</v>
      </c>
      <c r="D235" s="16">
        <v>200</v>
      </c>
      <c r="E235" s="16">
        <v>300</v>
      </c>
      <c r="H235" s="18"/>
      <c r="R235" s="15" t="s">
        <v>388</v>
      </c>
      <c r="S235" s="17" t="s">
        <v>931</v>
      </c>
    </row>
    <row r="236" spans="1:19" s="17" customFormat="1" ht="45" customHeight="1" x14ac:dyDescent="0.2">
      <c r="A236" s="14">
        <v>234</v>
      </c>
      <c r="B236" s="13" t="s">
        <v>53</v>
      </c>
      <c r="C236" s="19" t="str">
        <f t="shared" si="3"/>
        <v>2005/2017 Mixed Left Bank Bordeaux</v>
      </c>
      <c r="D236" s="16">
        <v>380</v>
      </c>
      <c r="E236" s="16">
        <v>480</v>
      </c>
      <c r="H236" s="18"/>
      <c r="R236" s="15" t="s">
        <v>390</v>
      </c>
      <c r="S236" s="17" t="s">
        <v>932</v>
      </c>
    </row>
    <row r="237" spans="1:19" s="17" customFormat="1" ht="45" customHeight="1" x14ac:dyDescent="0.2">
      <c r="A237" s="14">
        <v>235</v>
      </c>
      <c r="B237" s="13" t="s">
        <v>53</v>
      </c>
      <c r="C237" s="19" t="str">
        <f t="shared" si="3"/>
        <v>2006/2009 Mixed Case from Margaux and Medoc</v>
      </c>
      <c r="D237" s="16">
        <v>120</v>
      </c>
      <c r="E237" s="16">
        <v>170</v>
      </c>
      <c r="H237" s="18"/>
      <c r="R237" s="15" t="s">
        <v>392</v>
      </c>
      <c r="S237" s="17" t="s">
        <v>933</v>
      </c>
    </row>
    <row r="238" spans="1:19" s="17" customFormat="1" ht="45" customHeight="1" x14ac:dyDescent="0.2">
      <c r="A238" s="14">
        <v>236</v>
      </c>
      <c r="B238" s="13" t="s">
        <v>53</v>
      </c>
      <c r="C238" s="19" t="str">
        <f t="shared" si="3"/>
        <v>2011/2012 Mixed Left Bank Bordeaux</v>
      </c>
      <c r="D238" s="16">
        <v>140</v>
      </c>
      <c r="E238" s="16">
        <v>180</v>
      </c>
      <c r="H238" s="18"/>
      <c r="R238" s="15" t="s">
        <v>394</v>
      </c>
      <c r="S238" s="17" t="s">
        <v>934</v>
      </c>
    </row>
    <row r="239" spans="1:19" s="17" customFormat="1" ht="45" customHeight="1" x14ac:dyDescent="0.2">
      <c r="A239" s="14">
        <v>237</v>
      </c>
      <c r="B239" s="13" t="s">
        <v>81</v>
      </c>
      <c r="C239" s="19" t="str">
        <f t="shared" si="3"/>
        <v>Chateau de Fieuzal, Blanc, Pessac-Leognan</v>
      </c>
      <c r="D239" s="16">
        <v>150</v>
      </c>
      <c r="E239" s="16">
        <v>200</v>
      </c>
      <c r="H239" s="18"/>
      <c r="R239" s="15" t="s">
        <v>396</v>
      </c>
      <c r="S239" s="17" t="s">
        <v>935</v>
      </c>
    </row>
    <row r="240" spans="1:19" s="17" customFormat="1" ht="45" customHeight="1" x14ac:dyDescent="0.2">
      <c r="A240" s="14">
        <v>238</v>
      </c>
      <c r="B240" s="13" t="s">
        <v>81</v>
      </c>
      <c r="C240" s="19" t="str">
        <f t="shared" si="3"/>
        <v>Domaine Armand Rousseau, Chambertin Grand Cru</v>
      </c>
      <c r="D240" s="16">
        <v>3000</v>
      </c>
      <c r="E240" s="16">
        <v>4000</v>
      </c>
      <c r="H240" s="18"/>
      <c r="R240" s="15" t="s">
        <v>398</v>
      </c>
      <c r="S240" s="17" t="s">
        <v>936</v>
      </c>
    </row>
    <row r="241" spans="1:19" s="17" customFormat="1" ht="45" customHeight="1" x14ac:dyDescent="0.2">
      <c r="A241" s="14">
        <v>239</v>
      </c>
      <c r="B241" s="13" t="s">
        <v>87</v>
      </c>
      <c r="C241" s="19" t="str">
        <f t="shared" si="3"/>
        <v>Domaine de Courcel, Pommard Premier Cru, Les Grands Epenots</v>
      </c>
      <c r="D241" s="16">
        <v>120</v>
      </c>
      <c r="E241" s="16">
        <v>180</v>
      </c>
      <c r="H241" s="18"/>
      <c r="R241" s="15" t="s">
        <v>402</v>
      </c>
      <c r="S241" s="17" t="s">
        <v>937</v>
      </c>
    </row>
    <row r="242" spans="1:19" s="17" customFormat="1" ht="45" customHeight="1" x14ac:dyDescent="0.2">
      <c r="A242" s="14">
        <v>240</v>
      </c>
      <c r="B242" s="13" t="s">
        <v>94</v>
      </c>
      <c r="C242" s="19" t="str">
        <f t="shared" si="3"/>
        <v>Domaine de la Romanee-Conti, Echezeaux Grand Cru</v>
      </c>
      <c r="D242" s="16">
        <v>600</v>
      </c>
      <c r="E242" s="16">
        <v>800</v>
      </c>
      <c r="H242" s="18"/>
      <c r="R242" s="15" t="s">
        <v>405</v>
      </c>
      <c r="S242" s="17" t="s">
        <v>938</v>
      </c>
    </row>
    <row r="243" spans="1:19" s="17" customFormat="1" ht="45" customHeight="1" x14ac:dyDescent="0.2">
      <c r="A243" s="14">
        <v>241</v>
      </c>
      <c r="B243" s="13" t="s">
        <v>126</v>
      </c>
      <c r="C243" s="19" t="str">
        <f t="shared" si="3"/>
        <v>Domaine Ponsot, Clos de la Roche Grand Cru, Cuvee Vieilles Vignes - In Bond</v>
      </c>
      <c r="D243" s="16">
        <v>5000</v>
      </c>
      <c r="E243" s="16">
        <v>7000</v>
      </c>
      <c r="H243" s="18"/>
      <c r="R243" s="15" t="s">
        <v>408</v>
      </c>
      <c r="S243" s="17" t="s">
        <v>939</v>
      </c>
    </row>
    <row r="244" spans="1:19" s="17" customFormat="1" ht="45" customHeight="1" x14ac:dyDescent="0.2">
      <c r="A244" s="14">
        <v>242</v>
      </c>
      <c r="B244" s="13" t="s">
        <v>135</v>
      </c>
      <c r="C244" s="19" t="str">
        <f t="shared" si="3"/>
        <v>Domaine des Perdrix, Vosne-Romanee</v>
      </c>
      <c r="D244" s="16">
        <v>340</v>
      </c>
      <c r="E244" s="16">
        <v>420</v>
      </c>
      <c r="H244" s="18"/>
      <c r="R244" s="15" t="s">
        <v>410</v>
      </c>
      <c r="S244" s="17" t="s">
        <v>940</v>
      </c>
    </row>
    <row r="245" spans="1:19" s="17" customFormat="1" ht="45" customHeight="1" x14ac:dyDescent="0.2">
      <c r="A245" s="14">
        <v>243</v>
      </c>
      <c r="B245" s="13" t="s">
        <v>146</v>
      </c>
      <c r="C245" s="19" t="str">
        <f t="shared" si="3"/>
        <v>Domaine Michel Magnien, Charmes-Chambertin Grand Cru</v>
      </c>
      <c r="D245" s="16">
        <v>950</v>
      </c>
      <c r="E245" s="16">
        <v>1200</v>
      </c>
      <c r="H245" s="18"/>
      <c r="R245" s="15" t="s">
        <v>412</v>
      </c>
      <c r="S245" s="17" t="s">
        <v>941</v>
      </c>
    </row>
    <row r="246" spans="1:19" s="17" customFormat="1" ht="45" customHeight="1" x14ac:dyDescent="0.2">
      <c r="A246" s="14">
        <v>244</v>
      </c>
      <c r="B246" s="13" t="s">
        <v>146</v>
      </c>
      <c r="C246" s="19" t="str">
        <f t="shared" si="3"/>
        <v>Bouchard Pere et Fils, Corton Grand Cru - In Bond</v>
      </c>
      <c r="D246" s="16">
        <v>700</v>
      </c>
      <c r="E246" s="16">
        <v>900</v>
      </c>
      <c r="H246" s="18"/>
      <c r="R246" s="15" t="s">
        <v>414</v>
      </c>
      <c r="S246" s="17" t="s">
        <v>942</v>
      </c>
    </row>
    <row r="247" spans="1:19" s="17" customFormat="1" ht="45" customHeight="1" x14ac:dyDescent="0.2">
      <c r="A247" s="14">
        <v>245</v>
      </c>
      <c r="B247" s="13" t="s">
        <v>146</v>
      </c>
      <c r="C247" s="19" t="str">
        <f t="shared" si="3"/>
        <v>Bouchard Pere et Fils, Corton Grand Cru - In Bond</v>
      </c>
      <c r="D247" s="16">
        <v>700</v>
      </c>
      <c r="E247" s="16">
        <v>900</v>
      </c>
      <c r="H247" s="18"/>
      <c r="R247" s="15" t="s">
        <v>414</v>
      </c>
      <c r="S247" s="17" t="s">
        <v>943</v>
      </c>
    </row>
    <row r="248" spans="1:19" s="17" customFormat="1" ht="45" customHeight="1" x14ac:dyDescent="0.2">
      <c r="A248" s="14">
        <v>246</v>
      </c>
      <c r="B248" s="13" t="s">
        <v>146</v>
      </c>
      <c r="C248" s="19" t="str">
        <f t="shared" si="3"/>
        <v>La Pousse d'Or, Chambolle-Musigny Premier Cru, Les Feusselottes</v>
      </c>
      <c r="D248" s="16">
        <v>400</v>
      </c>
      <c r="E248" s="16">
        <v>500</v>
      </c>
      <c r="H248" s="18"/>
      <c r="R248" s="15" t="s">
        <v>416</v>
      </c>
      <c r="S248" s="17" t="s">
        <v>944</v>
      </c>
    </row>
    <row r="249" spans="1:19" s="17" customFormat="1" ht="45" customHeight="1" x14ac:dyDescent="0.2">
      <c r="A249" s="14">
        <v>247</v>
      </c>
      <c r="B249" s="13" t="s">
        <v>146</v>
      </c>
      <c r="C249" s="19" t="str">
        <f t="shared" si="3"/>
        <v>Joseph Drouhin, Beaune Premier Cru, Le Clos des Mouches Rouge</v>
      </c>
      <c r="D249" s="16">
        <v>420</v>
      </c>
      <c r="E249" s="16">
        <v>500</v>
      </c>
      <c r="H249" s="18"/>
      <c r="R249" s="15" t="s">
        <v>418</v>
      </c>
      <c r="S249" s="17" t="s">
        <v>945</v>
      </c>
    </row>
    <row r="250" spans="1:19" s="17" customFormat="1" ht="45" customHeight="1" x14ac:dyDescent="0.2">
      <c r="A250" s="14">
        <v>248</v>
      </c>
      <c r="B250" s="13" t="s">
        <v>146</v>
      </c>
      <c r="C250" s="19" t="str">
        <f t="shared" si="3"/>
        <v>La Pousse d'Or, Pommard Premier Cru, Les Jarolieres</v>
      </c>
      <c r="D250" s="16">
        <v>150</v>
      </c>
      <c r="E250" s="16">
        <v>180</v>
      </c>
      <c r="H250" s="18"/>
      <c r="R250" s="15" t="s">
        <v>420</v>
      </c>
      <c r="S250" s="17" t="s">
        <v>946</v>
      </c>
    </row>
    <row r="251" spans="1:19" s="17" customFormat="1" ht="45" customHeight="1" x14ac:dyDescent="0.2">
      <c r="A251" s="14">
        <v>249</v>
      </c>
      <c r="B251" s="13" t="s">
        <v>146</v>
      </c>
      <c r="C251" s="19" t="str">
        <f t="shared" si="3"/>
        <v>La Pousse d'Or, Volnay Premier Cru, Clos des 60 Ouvrees</v>
      </c>
      <c r="D251" s="16">
        <v>240</v>
      </c>
      <c r="E251" s="16">
        <v>300</v>
      </c>
      <c r="H251" s="18"/>
      <c r="R251" s="15" t="s">
        <v>421</v>
      </c>
      <c r="S251" s="17" t="s">
        <v>947</v>
      </c>
    </row>
    <row r="252" spans="1:19" s="17" customFormat="1" ht="45" customHeight="1" x14ac:dyDescent="0.2">
      <c r="A252" s="14">
        <v>250</v>
      </c>
      <c r="B252" s="13" t="s">
        <v>146</v>
      </c>
      <c r="C252" s="19" t="str">
        <f t="shared" si="3"/>
        <v>Henri de Villamont, Savigny-les-Beaune Premier Cru, Clos des Guettes</v>
      </c>
      <c r="D252" s="16">
        <v>100</v>
      </c>
      <c r="E252" s="16">
        <v>130</v>
      </c>
      <c r="H252" s="18"/>
      <c r="R252" s="15" t="s">
        <v>423</v>
      </c>
      <c r="S252" s="17" t="s">
        <v>948</v>
      </c>
    </row>
    <row r="253" spans="1:19" s="17" customFormat="1" ht="45" customHeight="1" x14ac:dyDescent="0.2">
      <c r="A253" s="14">
        <v>251</v>
      </c>
      <c r="B253" s="13" t="s">
        <v>146</v>
      </c>
      <c r="C253" s="19" t="str">
        <f t="shared" si="3"/>
        <v>Frederic Magnien, Gevrey-Chambertin, Vieilles Vignes</v>
      </c>
      <c r="D253" s="16">
        <v>120</v>
      </c>
      <c r="E253" s="16">
        <v>150</v>
      </c>
      <c r="H253" s="18"/>
      <c r="R253" s="15" t="s">
        <v>425</v>
      </c>
      <c r="S253" s="17" t="s">
        <v>949</v>
      </c>
    </row>
    <row r="254" spans="1:19" s="17" customFormat="1" ht="45" customHeight="1" x14ac:dyDescent="0.2">
      <c r="A254" s="14">
        <v>252</v>
      </c>
      <c r="B254" s="13" t="s">
        <v>146</v>
      </c>
      <c r="C254" s="19" t="str">
        <f t="shared" si="3"/>
        <v>Maison Leroy Village Collection - In Bond</v>
      </c>
      <c r="D254" s="16">
        <v>500</v>
      </c>
      <c r="E254" s="16">
        <v>800</v>
      </c>
      <c r="H254" s="18"/>
      <c r="R254" s="15" t="s">
        <v>428</v>
      </c>
      <c r="S254" s="17" t="s">
        <v>950</v>
      </c>
    </row>
    <row r="255" spans="1:19" s="17" customFormat="1" ht="45" customHeight="1" x14ac:dyDescent="0.2">
      <c r="A255" s="14">
        <v>253</v>
      </c>
      <c r="B255" s="13" t="s">
        <v>341</v>
      </c>
      <c r="C255" s="19" t="str">
        <f t="shared" si="3"/>
        <v>Bouchard Pere et Fils, Corton Grand Cru - In Bond</v>
      </c>
      <c r="D255" s="16">
        <v>700</v>
      </c>
      <c r="E255" s="16">
        <v>900</v>
      </c>
      <c r="H255" s="18"/>
      <c r="R255" s="15" t="s">
        <v>414</v>
      </c>
      <c r="S255" s="17" t="s">
        <v>951</v>
      </c>
    </row>
    <row r="256" spans="1:19" s="17" customFormat="1" ht="45" customHeight="1" x14ac:dyDescent="0.2">
      <c r="A256" s="14">
        <v>254</v>
      </c>
      <c r="B256" s="13" t="s">
        <v>341</v>
      </c>
      <c r="C256" s="19" t="str">
        <f t="shared" si="3"/>
        <v>Bouchard Pere et Fils, Corton Grand Cru - In Bond</v>
      </c>
      <c r="D256" s="16">
        <v>700</v>
      </c>
      <c r="E256" s="16">
        <v>900</v>
      </c>
      <c r="H256" s="18"/>
      <c r="R256" s="15" t="s">
        <v>414</v>
      </c>
      <c r="S256" s="17" t="s">
        <v>952</v>
      </c>
    </row>
    <row r="257" spans="1:19" s="17" customFormat="1" ht="45" customHeight="1" x14ac:dyDescent="0.2">
      <c r="A257" s="14">
        <v>255</v>
      </c>
      <c r="B257" s="13" t="s">
        <v>341</v>
      </c>
      <c r="C257" s="19" t="str">
        <f t="shared" si="3"/>
        <v>Bouchard Pere et Fils, Corton Grand Cru - In Bond</v>
      </c>
      <c r="D257" s="16">
        <v>700</v>
      </c>
      <c r="E257" s="16">
        <v>900</v>
      </c>
      <c r="H257" s="18"/>
      <c r="R257" s="15" t="s">
        <v>414</v>
      </c>
      <c r="S257" s="17" t="s">
        <v>953</v>
      </c>
    </row>
    <row r="258" spans="1:19" s="17" customFormat="1" ht="45" customHeight="1" x14ac:dyDescent="0.2">
      <c r="A258" s="14">
        <v>256</v>
      </c>
      <c r="B258" s="13" t="s">
        <v>341</v>
      </c>
      <c r="C258" s="19" t="str">
        <f t="shared" si="3"/>
        <v>Bouchard Pere et Fils, Corton Grand Cru - In Bond</v>
      </c>
      <c r="D258" s="16">
        <v>700</v>
      </c>
      <c r="E258" s="16">
        <v>900</v>
      </c>
      <c r="H258" s="18"/>
      <c r="R258" s="15" t="s">
        <v>414</v>
      </c>
      <c r="S258" s="17" t="s">
        <v>954</v>
      </c>
    </row>
    <row r="259" spans="1:19" s="17" customFormat="1" ht="45" customHeight="1" x14ac:dyDescent="0.2">
      <c r="A259" s="14">
        <v>257</v>
      </c>
      <c r="B259" s="13" t="s">
        <v>341</v>
      </c>
      <c r="C259" s="19" t="str">
        <f t="shared" si="3"/>
        <v>Domaine Dujac, Gevrey-Chambertin Premier Cru, Aux Combottes</v>
      </c>
      <c r="D259" s="16">
        <v>260</v>
      </c>
      <c r="E259" s="16">
        <v>340</v>
      </c>
      <c r="H259" s="18"/>
      <c r="R259" s="15" t="s">
        <v>431</v>
      </c>
      <c r="S259" s="17" t="s">
        <v>955</v>
      </c>
    </row>
    <row r="260" spans="1:19" s="17" customFormat="1" ht="45" customHeight="1" x14ac:dyDescent="0.2">
      <c r="A260" s="14">
        <v>258</v>
      </c>
      <c r="B260" s="13" t="s">
        <v>341</v>
      </c>
      <c r="C260" s="19" t="str">
        <f t="shared" ref="C260:C323" si="4">HYPERLINK(S260,R260)</f>
        <v>Vincent et Marie Christine Perrin, Volnay Premier Cru, La Gigotte - In Bond</v>
      </c>
      <c r="D260" s="16">
        <v>130</v>
      </c>
      <c r="E260" s="16">
        <v>180</v>
      </c>
      <c r="H260" s="18"/>
      <c r="R260" s="15" t="s">
        <v>434</v>
      </c>
      <c r="S260" s="17" t="s">
        <v>956</v>
      </c>
    </row>
    <row r="261" spans="1:19" s="17" customFormat="1" ht="45" customHeight="1" x14ac:dyDescent="0.2">
      <c r="A261" s="14">
        <v>259</v>
      </c>
      <c r="B261" s="13" t="s">
        <v>344</v>
      </c>
      <c r="C261" s="19" t="str">
        <f t="shared" si="4"/>
        <v>Remoissenet, Charmes-Chambertin Grand Cru - In Bond</v>
      </c>
      <c r="D261" s="16">
        <v>400</v>
      </c>
      <c r="E261" s="16">
        <v>520</v>
      </c>
      <c r="H261" s="18"/>
      <c r="R261" s="15" t="s">
        <v>436</v>
      </c>
      <c r="S261" s="17" t="s">
        <v>957</v>
      </c>
    </row>
    <row r="262" spans="1:19" s="17" customFormat="1" ht="45" customHeight="1" x14ac:dyDescent="0.2">
      <c r="A262" s="14">
        <v>260</v>
      </c>
      <c r="B262" s="13" t="s">
        <v>151</v>
      </c>
      <c r="C262" s="19" t="str">
        <f t="shared" si="4"/>
        <v>Bouchard Pere et Fils, Corton Grand Cru - In Bond</v>
      </c>
      <c r="D262" s="16">
        <v>500</v>
      </c>
      <c r="E262" s="16">
        <v>700</v>
      </c>
      <c r="H262" s="18"/>
      <c r="R262" s="15" t="s">
        <v>414</v>
      </c>
      <c r="S262" s="17" t="s">
        <v>958</v>
      </c>
    </row>
    <row r="263" spans="1:19" s="17" customFormat="1" ht="45" customHeight="1" x14ac:dyDescent="0.2">
      <c r="A263" s="14">
        <v>261</v>
      </c>
      <c r="B263" s="13" t="s">
        <v>151</v>
      </c>
      <c r="C263" s="19" t="str">
        <f t="shared" si="4"/>
        <v>Bouchard Pere et Fils, Corton Grand Cru - In Bond</v>
      </c>
      <c r="D263" s="16">
        <v>500</v>
      </c>
      <c r="E263" s="16">
        <v>700</v>
      </c>
      <c r="H263" s="18"/>
      <c r="R263" s="15" t="s">
        <v>414</v>
      </c>
      <c r="S263" s="17" t="s">
        <v>959</v>
      </c>
    </row>
    <row r="264" spans="1:19" s="17" customFormat="1" ht="45" customHeight="1" x14ac:dyDescent="0.2">
      <c r="A264" s="14">
        <v>262</v>
      </c>
      <c r="B264" s="13" t="s">
        <v>151</v>
      </c>
      <c r="C264" s="19" t="str">
        <f t="shared" si="4"/>
        <v>Domaine Gagey (Louis Jadot), Chorey-les-Beaune, Les Beaumonts</v>
      </c>
      <c r="D264" s="16">
        <v>100</v>
      </c>
      <c r="E264" s="16">
        <v>150</v>
      </c>
      <c r="H264" s="18"/>
      <c r="R264" s="15" t="s">
        <v>440</v>
      </c>
      <c r="S264" s="17" t="s">
        <v>960</v>
      </c>
    </row>
    <row r="265" spans="1:19" s="17" customFormat="1" ht="45" customHeight="1" x14ac:dyDescent="0.2">
      <c r="A265" s="14">
        <v>263</v>
      </c>
      <c r="B265" s="13" t="s">
        <v>151</v>
      </c>
      <c r="C265" s="19" t="str">
        <f t="shared" si="4"/>
        <v>Henri de Villamont, Volnay Santenots Premier Cru</v>
      </c>
      <c r="D265" s="16">
        <v>200</v>
      </c>
      <c r="E265" s="16">
        <v>260</v>
      </c>
      <c r="H265" s="18"/>
      <c r="R265" s="15" t="s">
        <v>442</v>
      </c>
      <c r="S265" s="17" t="s">
        <v>961</v>
      </c>
    </row>
    <row r="266" spans="1:19" s="17" customFormat="1" ht="45" customHeight="1" x14ac:dyDescent="0.2">
      <c r="A266" s="14">
        <v>264</v>
      </c>
      <c r="B266" s="13" t="s">
        <v>156</v>
      </c>
      <c r="C266" s="19" t="str">
        <f t="shared" si="4"/>
        <v>Henri de Villamont, Savigny-les-Beaune Premier Cru, Clos des Guettes</v>
      </c>
      <c r="D266" s="16">
        <v>180</v>
      </c>
      <c r="E266" s="16">
        <v>220</v>
      </c>
      <c r="H266" s="18"/>
      <c r="R266" s="15" t="s">
        <v>423</v>
      </c>
      <c r="S266" s="17" t="s">
        <v>962</v>
      </c>
    </row>
    <row r="267" spans="1:19" s="17" customFormat="1" ht="45" customHeight="1" x14ac:dyDescent="0.2">
      <c r="A267" s="14">
        <v>265</v>
      </c>
      <c r="B267" s="13" t="s">
        <v>351</v>
      </c>
      <c r="C267" s="19" t="str">
        <f t="shared" si="4"/>
        <v>Domaine Charlopin Tissier, Vosne-Romanee - In Bond</v>
      </c>
      <c r="D267" s="16">
        <v>300</v>
      </c>
      <c r="E267" s="16">
        <v>380</v>
      </c>
      <c r="H267" s="18"/>
      <c r="R267" s="15" t="s">
        <v>444</v>
      </c>
      <c r="S267" s="17" t="s">
        <v>963</v>
      </c>
    </row>
    <row r="268" spans="1:19" s="17" customFormat="1" ht="45" customHeight="1" x14ac:dyDescent="0.2">
      <c r="A268" s="14">
        <v>266</v>
      </c>
      <c r="B268" s="13" t="s">
        <v>46</v>
      </c>
      <c r="C268" s="19" t="str">
        <f t="shared" si="4"/>
        <v>Aurelien Verdet, Vosne-Romanee Premier Cru, Les Beaux Monts</v>
      </c>
      <c r="D268" s="16">
        <v>240</v>
      </c>
      <c r="E268" s="16">
        <v>320</v>
      </c>
      <c r="H268" s="18"/>
      <c r="R268" s="15" t="s">
        <v>446</v>
      </c>
      <c r="S268" s="17" t="s">
        <v>964</v>
      </c>
    </row>
    <row r="269" spans="1:19" s="17" customFormat="1" ht="45" customHeight="1" x14ac:dyDescent="0.2">
      <c r="A269" s="14">
        <v>267</v>
      </c>
      <c r="B269" s="13" t="s">
        <v>46</v>
      </c>
      <c r="C269" s="19" t="str">
        <f t="shared" si="4"/>
        <v>Domaine Guyon, Chorey-les-Beaune, Les Bons Ores - In Bond</v>
      </c>
      <c r="D269" s="16">
        <v>120</v>
      </c>
      <c r="E269" s="16">
        <v>180</v>
      </c>
      <c r="H269" s="18"/>
      <c r="R269" s="15" t="s">
        <v>449</v>
      </c>
      <c r="S269" s="17" t="s">
        <v>965</v>
      </c>
    </row>
    <row r="270" spans="1:19" s="17" customFormat="1" ht="45" customHeight="1" x14ac:dyDescent="0.2">
      <c r="A270" s="14">
        <v>268</v>
      </c>
      <c r="B270" s="13" t="s">
        <v>46</v>
      </c>
      <c r="C270" s="19" t="str">
        <f t="shared" si="4"/>
        <v>Domaine Guyon, Chorey-les-Beaune, Les Bons Ores - In Bond</v>
      </c>
      <c r="D270" s="16">
        <v>120</v>
      </c>
      <c r="E270" s="16">
        <v>180</v>
      </c>
      <c r="H270" s="18"/>
      <c r="R270" s="15" t="s">
        <v>449</v>
      </c>
      <c r="S270" s="17" t="s">
        <v>966</v>
      </c>
    </row>
    <row r="271" spans="1:19" s="17" customFormat="1" ht="45" customHeight="1" x14ac:dyDescent="0.2">
      <c r="A271" s="14">
        <v>269</v>
      </c>
      <c r="B271" s="13" t="s">
        <v>46</v>
      </c>
      <c r="C271" s="19" t="str">
        <f t="shared" si="4"/>
        <v>Domaine de Montille, Pommard Premier Cru, Les Grands Epenots</v>
      </c>
      <c r="D271" s="16">
        <v>350</v>
      </c>
      <c r="E271" s="16">
        <v>450</v>
      </c>
      <c r="H271" s="18"/>
      <c r="R271" s="15" t="s">
        <v>451</v>
      </c>
      <c r="S271" s="17" t="s">
        <v>967</v>
      </c>
    </row>
    <row r="272" spans="1:19" s="17" customFormat="1" ht="45" customHeight="1" x14ac:dyDescent="0.2">
      <c r="A272" s="14">
        <v>270</v>
      </c>
      <c r="B272" s="13" t="s">
        <v>46</v>
      </c>
      <c r="C272" s="19" t="str">
        <f t="shared" si="4"/>
        <v>Odoul Coquard, Bourgogne, Pinot Noir</v>
      </c>
      <c r="D272" s="16">
        <v>150</v>
      </c>
      <c r="E272" s="16">
        <v>200</v>
      </c>
      <c r="H272" s="18"/>
      <c r="R272" s="15" t="s">
        <v>453</v>
      </c>
      <c r="S272" s="17" t="s">
        <v>968</v>
      </c>
    </row>
    <row r="273" spans="1:19" s="17" customFormat="1" ht="45" customHeight="1" x14ac:dyDescent="0.2">
      <c r="A273" s="14">
        <v>271</v>
      </c>
      <c r="B273" s="13" t="s">
        <v>362</v>
      </c>
      <c r="C273" s="19" t="str">
        <f t="shared" si="4"/>
        <v>Domaine Heresztyn-Mazzini, Gevrey-Chambertin, Les Songes Vieilles Vignes - In Bond</v>
      </c>
      <c r="D273" s="16">
        <v>300</v>
      </c>
      <c r="E273" s="16">
        <v>380</v>
      </c>
      <c r="H273" s="18"/>
      <c r="R273" s="15" t="s">
        <v>456</v>
      </c>
      <c r="S273" s="17" t="s">
        <v>969</v>
      </c>
    </row>
    <row r="274" spans="1:19" s="17" customFormat="1" ht="45" customHeight="1" x14ac:dyDescent="0.2">
      <c r="A274" s="14">
        <v>272</v>
      </c>
      <c r="B274" s="13" t="s">
        <v>364</v>
      </c>
      <c r="C274" s="19" t="str">
        <f t="shared" si="4"/>
        <v>Domaine Monthelie-Douhairet Porcheret, Chambertin Grand Cru - In Bond</v>
      </c>
      <c r="D274" s="16">
        <v>700</v>
      </c>
      <c r="E274" s="16">
        <v>1000</v>
      </c>
      <c r="H274" s="18"/>
      <c r="R274" s="15" t="s">
        <v>458</v>
      </c>
      <c r="S274" s="17" t="s">
        <v>970</v>
      </c>
    </row>
    <row r="275" spans="1:19" s="17" customFormat="1" ht="45" customHeight="1" x14ac:dyDescent="0.2">
      <c r="A275" s="14">
        <v>273</v>
      </c>
      <c r="B275" s="13" t="s">
        <v>364</v>
      </c>
      <c r="C275" s="19" t="str">
        <f t="shared" si="4"/>
        <v>Domaine Monthelie-Douhairet Porcheret, Chambertin Grand Cru - In Bond</v>
      </c>
      <c r="D275" s="16">
        <v>700</v>
      </c>
      <c r="E275" s="16">
        <v>1000</v>
      </c>
      <c r="H275" s="18"/>
      <c r="R275" s="15" t="s">
        <v>458</v>
      </c>
      <c r="S275" s="17" t="s">
        <v>971</v>
      </c>
    </row>
    <row r="276" spans="1:19" s="17" customFormat="1" ht="45" customHeight="1" x14ac:dyDescent="0.2">
      <c r="A276" s="14">
        <v>274</v>
      </c>
      <c r="B276" s="13" t="s">
        <v>364</v>
      </c>
      <c r="C276" s="19" t="str">
        <f t="shared" si="4"/>
        <v>Charles van Canneyt, Chambertin Grand Cru - In Bond</v>
      </c>
      <c r="D276" s="16">
        <v>400</v>
      </c>
      <c r="E276" s="16">
        <v>600</v>
      </c>
      <c r="H276" s="18"/>
      <c r="R276" s="15" t="s">
        <v>461</v>
      </c>
      <c r="S276" s="17" t="s">
        <v>972</v>
      </c>
    </row>
    <row r="277" spans="1:19" s="17" customFormat="1" ht="45" customHeight="1" x14ac:dyDescent="0.2">
      <c r="A277" s="14">
        <v>275</v>
      </c>
      <c r="B277" s="13" t="s">
        <v>364</v>
      </c>
      <c r="C277" s="19" t="str">
        <f t="shared" si="4"/>
        <v>Charles van Canneyt, Chambertin-Clos de Beze Grand Cru - In Bond</v>
      </c>
      <c r="D277" s="16">
        <v>400</v>
      </c>
      <c r="E277" s="16">
        <v>600</v>
      </c>
      <c r="H277" s="18"/>
      <c r="R277" s="15" t="s">
        <v>463</v>
      </c>
      <c r="S277" s="17" t="s">
        <v>973</v>
      </c>
    </row>
    <row r="278" spans="1:19" s="17" customFormat="1" ht="45" customHeight="1" x14ac:dyDescent="0.2">
      <c r="A278" s="14">
        <v>276</v>
      </c>
      <c r="B278" s="13" t="s">
        <v>364</v>
      </c>
      <c r="C278" s="19" t="str">
        <f t="shared" si="4"/>
        <v>Domaine Boris Champy, Bourgogne Hautes Cotes de Beaune Altitude 399 - In Bond</v>
      </c>
      <c r="D278" s="16">
        <v>100</v>
      </c>
      <c r="E278" s="16">
        <v>120</v>
      </c>
      <c r="H278" s="18"/>
      <c r="R278" s="15" t="s">
        <v>464</v>
      </c>
      <c r="S278" s="17" t="s">
        <v>974</v>
      </c>
    </row>
    <row r="279" spans="1:19" s="17" customFormat="1" ht="45" customHeight="1" x14ac:dyDescent="0.2">
      <c r="A279" s="14">
        <v>277</v>
      </c>
      <c r="B279" s="13" t="s">
        <v>466</v>
      </c>
      <c r="C279" s="19" t="str">
        <f t="shared" si="4"/>
        <v>Jean-Marc Millot, Clos de Vougeot Grand Cru - In Bond</v>
      </c>
      <c r="D279" s="16">
        <v>360</v>
      </c>
      <c r="E279" s="16">
        <v>460</v>
      </c>
      <c r="H279" s="18"/>
      <c r="R279" s="15" t="s">
        <v>467</v>
      </c>
      <c r="S279" s="17" t="s">
        <v>975</v>
      </c>
    </row>
    <row r="280" spans="1:19" s="17" customFormat="1" ht="45" customHeight="1" x14ac:dyDescent="0.2">
      <c r="A280" s="14">
        <v>278</v>
      </c>
      <c r="B280" s="13" t="s">
        <v>469</v>
      </c>
      <c r="C280" s="19" t="str">
        <f t="shared" si="4"/>
        <v>Domaine Machard de Gramont, Vosne-Romanee Premier Cru, Les Gaudichots - In Bond</v>
      </c>
      <c r="D280" s="16">
        <v>800</v>
      </c>
      <c r="E280" s="16">
        <v>1200</v>
      </c>
      <c r="H280" s="18"/>
      <c r="R280" s="15" t="s">
        <v>470</v>
      </c>
      <c r="S280" s="17" t="s">
        <v>976</v>
      </c>
    </row>
    <row r="281" spans="1:19" s="17" customFormat="1" ht="45" customHeight="1" x14ac:dyDescent="0.2">
      <c r="A281" s="14">
        <v>279</v>
      </c>
      <c r="B281" s="13" t="s">
        <v>53</v>
      </c>
      <c r="C281" s="19" t="str">
        <f t="shared" si="4"/>
        <v>2007/2011 Henri de Villamont, Chambolle-Musigny 1er Cru Les Baudes Vertical</v>
      </c>
      <c r="D281" s="16">
        <v>200</v>
      </c>
      <c r="E281" s="16">
        <v>300</v>
      </c>
      <c r="H281" s="18"/>
      <c r="R281" s="15" t="s">
        <v>472</v>
      </c>
      <c r="S281" s="17" t="s">
        <v>977</v>
      </c>
    </row>
    <row r="282" spans="1:19" s="17" customFormat="1" ht="45" customHeight="1" x14ac:dyDescent="0.2">
      <c r="A282" s="14">
        <v>280</v>
      </c>
      <c r="B282" s="13" t="s">
        <v>344</v>
      </c>
      <c r="C282" s="19" t="str">
        <f t="shared" si="4"/>
        <v>Domaine Leflaive, Puligny-Montrachet Premier Cru, Les Pucelles</v>
      </c>
      <c r="D282" s="16">
        <v>1500</v>
      </c>
      <c r="E282" s="16">
        <v>2000</v>
      </c>
      <c r="H282" s="18"/>
      <c r="R282" s="15" t="s">
        <v>474</v>
      </c>
      <c r="S282" s="17" t="s">
        <v>978</v>
      </c>
    </row>
    <row r="283" spans="1:19" s="17" customFormat="1" ht="45" customHeight="1" x14ac:dyDescent="0.2">
      <c r="A283" s="14">
        <v>281</v>
      </c>
      <c r="B283" s="13" t="s">
        <v>351</v>
      </c>
      <c r="C283" s="19" t="str">
        <f t="shared" si="4"/>
        <v>Domaine Celine &amp; Frederic Gueguen, Chablis Premier Cru, Vosgros - In Bond</v>
      </c>
      <c r="D283" s="16">
        <v>150</v>
      </c>
      <c r="E283" s="16">
        <v>220</v>
      </c>
      <c r="H283" s="18"/>
      <c r="R283" s="15" t="s">
        <v>478</v>
      </c>
      <c r="S283" s="17" t="s">
        <v>979</v>
      </c>
    </row>
    <row r="284" spans="1:19" s="17" customFormat="1" ht="45" customHeight="1" x14ac:dyDescent="0.2">
      <c r="A284" s="14">
        <v>282</v>
      </c>
      <c r="B284" s="13" t="s">
        <v>351</v>
      </c>
      <c r="C284" s="19" t="str">
        <f t="shared" si="4"/>
        <v>Domaine Celine &amp; Frederic Gueguen, Chablis Premier Cru, Vosgros - In Bond</v>
      </c>
      <c r="D284" s="16">
        <v>150</v>
      </c>
      <c r="E284" s="16">
        <v>220</v>
      </c>
      <c r="H284" s="18"/>
      <c r="R284" s="15" t="s">
        <v>478</v>
      </c>
      <c r="S284" s="17" t="s">
        <v>980</v>
      </c>
    </row>
    <row r="285" spans="1:19" s="17" customFormat="1" ht="45" customHeight="1" x14ac:dyDescent="0.2">
      <c r="A285" s="14">
        <v>283</v>
      </c>
      <c r="B285" s="13" t="s">
        <v>351</v>
      </c>
      <c r="C285" s="19" t="str">
        <f t="shared" si="4"/>
        <v>Hubert Lamy, Saint-Aubin Premier Cru, La Chateniere Vieilles Vignes (Magnums) - In Bond</v>
      </c>
      <c r="D285" s="16">
        <v>550</v>
      </c>
      <c r="E285" s="16">
        <v>750</v>
      </c>
      <c r="H285" s="18"/>
      <c r="R285" s="15" t="s">
        <v>481</v>
      </c>
      <c r="S285" s="17" t="s">
        <v>981</v>
      </c>
    </row>
    <row r="286" spans="1:19" s="17" customFormat="1" ht="45" customHeight="1" x14ac:dyDescent="0.2">
      <c r="A286" s="14">
        <v>284</v>
      </c>
      <c r="B286" s="13" t="s">
        <v>157</v>
      </c>
      <c r="C286" s="19" t="str">
        <f t="shared" si="4"/>
        <v>Pierre-Yves Colin-Morey, Meursault Premier Cru, Charmes - In Bond</v>
      </c>
      <c r="D286" s="16">
        <v>1200</v>
      </c>
      <c r="E286" s="16">
        <v>1400</v>
      </c>
      <c r="H286" s="18"/>
      <c r="R286" s="15" t="s">
        <v>484</v>
      </c>
      <c r="S286" s="17" t="s">
        <v>982</v>
      </c>
    </row>
    <row r="287" spans="1:19" s="17" customFormat="1" ht="45" customHeight="1" x14ac:dyDescent="0.2">
      <c r="A287" s="14">
        <v>285</v>
      </c>
      <c r="B287" s="13" t="s">
        <v>53</v>
      </c>
      <c r="C287" s="19" t="str">
        <f t="shared" si="4"/>
        <v>A Fine Case of Mixed Burgundy</v>
      </c>
      <c r="D287" s="16">
        <v>200</v>
      </c>
      <c r="E287" s="16">
        <v>300</v>
      </c>
      <c r="H287" s="18"/>
      <c r="R287" s="15" t="s">
        <v>487</v>
      </c>
      <c r="S287" s="17" t="s">
        <v>983</v>
      </c>
    </row>
    <row r="288" spans="1:19" s="17" customFormat="1" ht="45" customHeight="1" x14ac:dyDescent="0.2">
      <c r="A288" s="14">
        <v>286</v>
      </c>
      <c r="B288" s="13" t="s">
        <v>253</v>
      </c>
      <c r="C288" s="19" t="str">
        <f t="shared" si="4"/>
        <v>de Ladoucette, Pouilly Fume, Baron L</v>
      </c>
      <c r="D288" s="16">
        <v>150</v>
      </c>
      <c r="E288" s="16">
        <v>250</v>
      </c>
      <c r="H288" s="18"/>
      <c r="R288" s="15" t="s">
        <v>489</v>
      </c>
      <c r="S288" s="17" t="s">
        <v>984</v>
      </c>
    </row>
    <row r="289" spans="1:19" s="17" customFormat="1" ht="45" customHeight="1" x14ac:dyDescent="0.2">
      <c r="A289" s="14">
        <v>287</v>
      </c>
      <c r="B289" s="13" t="s">
        <v>351</v>
      </c>
      <c r="C289" s="19" t="str">
        <f t="shared" si="4"/>
        <v>Domaine Weinbach, Cuvee Theo Gewurztraminer - In Bond</v>
      </c>
      <c r="D289" s="16">
        <v>120</v>
      </c>
      <c r="E289" s="16">
        <v>170</v>
      </c>
      <c r="H289" s="18"/>
      <c r="R289" s="15" t="s">
        <v>493</v>
      </c>
      <c r="S289" s="17" t="s">
        <v>985</v>
      </c>
    </row>
    <row r="290" spans="1:19" s="17" customFormat="1" ht="45" customHeight="1" x14ac:dyDescent="0.2">
      <c r="A290" s="14">
        <v>288</v>
      </c>
      <c r="B290" s="13" t="s">
        <v>253</v>
      </c>
      <c r="C290" s="19" t="str">
        <f t="shared" si="4"/>
        <v>Paul Jaboulet Aine, Hermitage, La Chapelle Rouge - In Bond</v>
      </c>
      <c r="D290" s="16">
        <v>260</v>
      </c>
      <c r="E290" s="16">
        <v>340</v>
      </c>
      <c r="H290" s="18"/>
      <c r="R290" s="15" t="s">
        <v>496</v>
      </c>
      <c r="S290" s="17" t="s">
        <v>986</v>
      </c>
    </row>
    <row r="291" spans="1:19" s="17" customFormat="1" ht="45" customHeight="1" x14ac:dyDescent="0.2">
      <c r="A291" s="14">
        <v>289</v>
      </c>
      <c r="B291" s="13" t="s">
        <v>499</v>
      </c>
      <c r="C291" s="19" t="str">
        <f t="shared" si="4"/>
        <v>Chateau de Beaucastel Rouge, Chateauneuf-du-Pape</v>
      </c>
      <c r="D291" s="16">
        <v>1400</v>
      </c>
      <c r="E291" s="16">
        <v>1700</v>
      </c>
      <c r="H291" s="18"/>
      <c r="R291" s="15" t="s">
        <v>500</v>
      </c>
      <c r="S291" s="17" t="s">
        <v>987</v>
      </c>
    </row>
    <row r="292" spans="1:19" s="17" customFormat="1" ht="45" customHeight="1" x14ac:dyDescent="0.2">
      <c r="A292" s="14">
        <v>290</v>
      </c>
      <c r="B292" s="13" t="s">
        <v>499</v>
      </c>
      <c r="C292" s="19" t="str">
        <f t="shared" si="4"/>
        <v>Chateau de Beaucastel Hommage a Jacques Perrin, Chateauneuf-du-Pape</v>
      </c>
      <c r="D292" s="16">
        <v>600</v>
      </c>
      <c r="E292" s="16">
        <v>800</v>
      </c>
      <c r="H292" s="18"/>
      <c r="R292" s="15" t="s">
        <v>502</v>
      </c>
      <c r="S292" s="17" t="s">
        <v>988</v>
      </c>
    </row>
    <row r="293" spans="1:19" s="17" customFormat="1" ht="45" customHeight="1" x14ac:dyDescent="0.2">
      <c r="A293" s="14">
        <v>291</v>
      </c>
      <c r="B293" s="13" t="s">
        <v>499</v>
      </c>
      <c r="C293" s="19" t="str">
        <f t="shared" si="4"/>
        <v>Paul Jaboulet Aine, Crozes-Hermitage, Domaine de Thalabert</v>
      </c>
      <c r="D293" s="16">
        <v>150</v>
      </c>
      <c r="E293" s="16">
        <v>200</v>
      </c>
      <c r="H293" s="18"/>
      <c r="R293" s="15" t="s">
        <v>504</v>
      </c>
      <c r="S293" s="17" t="s">
        <v>989</v>
      </c>
    </row>
    <row r="294" spans="1:19" s="17" customFormat="1" ht="45" customHeight="1" x14ac:dyDescent="0.2">
      <c r="A294" s="14">
        <v>292</v>
      </c>
      <c r="B294" s="13" t="s">
        <v>87</v>
      </c>
      <c r="C294" s="19" t="str">
        <f t="shared" si="4"/>
        <v>E. Guigal, Cote Rotie, La Turque</v>
      </c>
      <c r="D294" s="16">
        <v>400</v>
      </c>
      <c r="E294" s="16">
        <v>600</v>
      </c>
      <c r="H294" s="18"/>
      <c r="R294" s="15" t="s">
        <v>505</v>
      </c>
      <c r="S294" s="17" t="s">
        <v>990</v>
      </c>
    </row>
    <row r="295" spans="1:19" s="17" customFormat="1" ht="45" customHeight="1" x14ac:dyDescent="0.2">
      <c r="A295" s="14">
        <v>293</v>
      </c>
      <c r="B295" s="13" t="s">
        <v>87</v>
      </c>
      <c r="C295" s="19" t="str">
        <f t="shared" si="4"/>
        <v>Chateau de Beaucastel Rouge, Chateauneuf-du-Pape</v>
      </c>
      <c r="D295" s="16">
        <v>1400</v>
      </c>
      <c r="E295" s="16">
        <v>1700</v>
      </c>
      <c r="H295" s="18"/>
      <c r="R295" s="15" t="s">
        <v>500</v>
      </c>
      <c r="S295" s="17" t="s">
        <v>991</v>
      </c>
    </row>
    <row r="296" spans="1:19" s="17" customFormat="1" ht="45" customHeight="1" x14ac:dyDescent="0.2">
      <c r="A296" s="14">
        <v>294</v>
      </c>
      <c r="B296" s="13" t="s">
        <v>87</v>
      </c>
      <c r="C296" s="19" t="str">
        <f t="shared" si="4"/>
        <v>Chateau de Beaucastel Hommage a Jacques Perrin, Chateauneuf-du-Pape</v>
      </c>
      <c r="D296" s="16">
        <v>400</v>
      </c>
      <c r="E296" s="16">
        <v>600</v>
      </c>
      <c r="H296" s="18"/>
      <c r="R296" s="15" t="s">
        <v>502</v>
      </c>
      <c r="S296" s="17" t="s">
        <v>992</v>
      </c>
    </row>
    <row r="297" spans="1:19" s="17" customFormat="1" ht="45" customHeight="1" x14ac:dyDescent="0.2">
      <c r="A297" s="14">
        <v>295</v>
      </c>
      <c r="B297" s="13" t="s">
        <v>114</v>
      </c>
      <c r="C297" s="19" t="str">
        <f t="shared" si="4"/>
        <v>Domaine Jean Louis Chave, Hermitage, Rouge</v>
      </c>
      <c r="D297" s="16">
        <v>500</v>
      </c>
      <c r="E297" s="16">
        <v>700</v>
      </c>
      <c r="H297" s="18"/>
      <c r="R297" s="15" t="s">
        <v>507</v>
      </c>
      <c r="S297" s="17" t="s">
        <v>993</v>
      </c>
    </row>
    <row r="298" spans="1:19" s="17" customFormat="1" ht="45" customHeight="1" x14ac:dyDescent="0.2">
      <c r="A298" s="14">
        <v>296</v>
      </c>
      <c r="B298" s="13" t="s">
        <v>130</v>
      </c>
      <c r="C298" s="19" t="str">
        <f t="shared" si="4"/>
        <v>M. Chapoutier, Hermitage, Le Pavillon (Magnum) - In Bond</v>
      </c>
      <c r="D298" s="16">
        <v>100</v>
      </c>
      <c r="E298" s="16">
        <v>120</v>
      </c>
      <c r="H298" s="18"/>
      <c r="R298" s="15" t="s">
        <v>509</v>
      </c>
      <c r="S298" s="17" t="s">
        <v>994</v>
      </c>
    </row>
    <row r="299" spans="1:19" s="17" customFormat="1" ht="45" customHeight="1" x14ac:dyDescent="0.2">
      <c r="A299" s="14">
        <v>297</v>
      </c>
      <c r="B299" s="13" t="s">
        <v>138</v>
      </c>
      <c r="C299" s="19" t="str">
        <f t="shared" si="4"/>
        <v>Saumades, Chateauneuf-du-Pape</v>
      </c>
      <c r="D299" s="16">
        <v>180</v>
      </c>
      <c r="E299" s="16">
        <v>240</v>
      </c>
      <c r="H299" s="18"/>
      <c r="R299" s="15" t="s">
        <v>513</v>
      </c>
      <c r="S299" s="17" t="s">
        <v>995</v>
      </c>
    </row>
    <row r="300" spans="1:19" s="17" customFormat="1" ht="45" customHeight="1" x14ac:dyDescent="0.2">
      <c r="A300" s="14">
        <v>298</v>
      </c>
      <c r="B300" s="13" t="s">
        <v>39</v>
      </c>
      <c r="C300" s="19" t="str">
        <f t="shared" si="4"/>
        <v>Cros de la Mure, Chateauneuf-du-Pape - In Bond</v>
      </c>
      <c r="D300" s="16">
        <v>320</v>
      </c>
      <c r="E300" s="16">
        <v>380</v>
      </c>
      <c r="H300" s="18"/>
      <c r="R300" s="15" t="s">
        <v>515</v>
      </c>
      <c r="S300" s="17" t="s">
        <v>996</v>
      </c>
    </row>
    <row r="301" spans="1:19" s="17" customFormat="1" ht="45" customHeight="1" x14ac:dyDescent="0.2">
      <c r="A301" s="14">
        <v>299</v>
      </c>
      <c r="B301" s="13" t="s">
        <v>146</v>
      </c>
      <c r="C301" s="19" t="str">
        <f t="shared" si="4"/>
        <v>Chateau Rayas, Chateauneuf-du-Pape</v>
      </c>
      <c r="D301" s="16">
        <v>600</v>
      </c>
      <c r="E301" s="16">
        <v>800</v>
      </c>
      <c r="H301" s="18"/>
      <c r="R301" s="15" t="s">
        <v>517</v>
      </c>
      <c r="S301" s="17" t="s">
        <v>997</v>
      </c>
    </row>
    <row r="302" spans="1:19" s="17" customFormat="1" ht="45" customHeight="1" x14ac:dyDescent="0.2">
      <c r="A302" s="14">
        <v>300</v>
      </c>
      <c r="B302" s="13" t="s">
        <v>146</v>
      </c>
      <c r="C302" s="19" t="str">
        <f t="shared" si="4"/>
        <v>Vieux Telegraphe, Chateauneuf-du-Pape, La Crau Rouge</v>
      </c>
      <c r="D302" s="16">
        <v>560</v>
      </c>
      <c r="E302" s="16">
        <v>700</v>
      </c>
      <c r="H302" s="18"/>
      <c r="R302" s="15" t="s">
        <v>519</v>
      </c>
      <c r="S302" s="17" t="s">
        <v>998</v>
      </c>
    </row>
    <row r="303" spans="1:19" s="17" customFormat="1" ht="45" customHeight="1" x14ac:dyDescent="0.2">
      <c r="A303" s="14">
        <v>301</v>
      </c>
      <c r="B303" s="13" t="s">
        <v>344</v>
      </c>
      <c r="C303" s="19" t="str">
        <f t="shared" si="4"/>
        <v>Domaine Jamet, Cote Rotie (Magnum) - In Bond</v>
      </c>
      <c r="D303" s="16">
        <v>220</v>
      </c>
      <c r="E303" s="16">
        <v>340</v>
      </c>
      <c r="H303" s="18"/>
      <c r="R303" s="15" t="s">
        <v>522</v>
      </c>
      <c r="S303" s="17" t="s">
        <v>999</v>
      </c>
    </row>
    <row r="304" spans="1:19" s="17" customFormat="1" ht="45" customHeight="1" x14ac:dyDescent="0.2">
      <c r="A304" s="14">
        <v>302</v>
      </c>
      <c r="B304" s="13" t="s">
        <v>151</v>
      </c>
      <c r="C304" s="19" t="str">
        <f t="shared" si="4"/>
        <v>Paul Avril, Chateauneuf-du-Pape, Clos Papes - In Bond</v>
      </c>
      <c r="D304" s="16">
        <v>180</v>
      </c>
      <c r="E304" s="16">
        <v>220</v>
      </c>
      <c r="H304" s="18"/>
      <c r="R304" s="15" t="s">
        <v>524</v>
      </c>
      <c r="S304" s="17" t="s">
        <v>1000</v>
      </c>
    </row>
    <row r="305" spans="1:19" s="17" customFormat="1" ht="45" customHeight="1" x14ac:dyDescent="0.2">
      <c r="A305" s="14">
        <v>303</v>
      </c>
      <c r="B305" s="13" t="s">
        <v>156</v>
      </c>
      <c r="C305" s="19" t="str">
        <f t="shared" si="4"/>
        <v>Chapelle St. Theodoric, Chateauneuf-du-Pape, Le Grand Pin</v>
      </c>
      <c r="D305" s="16">
        <v>240</v>
      </c>
      <c r="E305" s="16">
        <v>320</v>
      </c>
      <c r="H305" s="18"/>
      <c r="R305" s="15" t="s">
        <v>526</v>
      </c>
      <c r="S305" s="17" t="s">
        <v>1001</v>
      </c>
    </row>
    <row r="306" spans="1:19" s="17" customFormat="1" ht="45" customHeight="1" x14ac:dyDescent="0.2">
      <c r="A306" s="14">
        <v>304</v>
      </c>
      <c r="B306" s="13" t="s">
        <v>157</v>
      </c>
      <c r="C306" s="19" t="str">
        <f t="shared" si="4"/>
        <v>Paul Jaboulet Aine, Saint-Joseph, Croix des Vignes</v>
      </c>
      <c r="D306" s="16">
        <v>300</v>
      </c>
      <c r="E306" s="16">
        <v>380</v>
      </c>
      <c r="H306" s="18"/>
      <c r="R306" s="15" t="s">
        <v>528</v>
      </c>
      <c r="S306" s="17" t="s">
        <v>1002</v>
      </c>
    </row>
    <row r="307" spans="1:19" s="17" customFormat="1" ht="45" customHeight="1" x14ac:dyDescent="0.2">
      <c r="A307" s="14">
        <v>305</v>
      </c>
      <c r="B307" s="13" t="s">
        <v>44</v>
      </c>
      <c r="C307" s="19" t="str">
        <f t="shared" si="4"/>
        <v>Maison Les Alexandrins, Cornas</v>
      </c>
      <c r="D307" s="16">
        <v>260</v>
      </c>
      <c r="E307" s="16">
        <v>320</v>
      </c>
      <c r="H307" s="18"/>
      <c r="R307" s="15" t="s">
        <v>529</v>
      </c>
      <c r="S307" s="17" t="s">
        <v>1003</v>
      </c>
    </row>
    <row r="308" spans="1:19" s="17" customFormat="1" ht="45" customHeight="1" x14ac:dyDescent="0.2">
      <c r="A308" s="14">
        <v>306</v>
      </c>
      <c r="B308" s="13" t="s">
        <v>362</v>
      </c>
      <c r="C308" s="19" t="str">
        <f t="shared" si="4"/>
        <v>Paul Jaboulet Aine, Hermitage, La Maison Bleue (Magnums)</v>
      </c>
      <c r="D308" s="16">
        <v>180</v>
      </c>
      <c r="E308" s="16">
        <v>220</v>
      </c>
      <c r="H308" s="18"/>
      <c r="R308" s="15" t="s">
        <v>531</v>
      </c>
      <c r="S308" s="17" t="s">
        <v>1004</v>
      </c>
    </row>
    <row r="309" spans="1:19" s="17" customFormat="1" ht="45" customHeight="1" x14ac:dyDescent="0.2">
      <c r="A309" s="14">
        <v>307</v>
      </c>
      <c r="B309" s="13" t="s">
        <v>53</v>
      </c>
      <c r="C309" s="19" t="str">
        <f t="shared" si="4"/>
        <v>Xavier Vignon, Chateauneuf-du-Pape, Reserve - In Bond</v>
      </c>
      <c r="D309" s="16">
        <v>250</v>
      </c>
      <c r="E309" s="16">
        <v>300</v>
      </c>
      <c r="H309" s="18"/>
      <c r="R309" s="15" t="s">
        <v>532</v>
      </c>
      <c r="S309" s="17" t="s">
        <v>1005</v>
      </c>
    </row>
    <row r="310" spans="1:19" s="17" customFormat="1" ht="45" customHeight="1" x14ac:dyDescent="0.2">
      <c r="A310" s="14">
        <v>308</v>
      </c>
      <c r="B310" s="13" t="s">
        <v>53</v>
      </c>
      <c r="C310" s="19" t="str">
        <f t="shared" si="4"/>
        <v>1978/1981 Vertical of Chateau de Beaucastel Rouge, Chateauneuf-du-Pape</v>
      </c>
      <c r="D310" s="16">
        <v>300</v>
      </c>
      <c r="E310" s="16">
        <v>400</v>
      </c>
      <c r="H310" s="18"/>
      <c r="R310" s="15" t="s">
        <v>535</v>
      </c>
      <c r="S310" s="17" t="s">
        <v>1006</v>
      </c>
    </row>
    <row r="311" spans="1:19" s="17" customFormat="1" ht="45" customHeight="1" x14ac:dyDescent="0.2">
      <c r="A311" s="14">
        <v>309</v>
      </c>
      <c r="B311" s="13" t="s">
        <v>53</v>
      </c>
      <c r="C311" s="19" t="str">
        <f t="shared" si="4"/>
        <v>1982/1995 Vertical of Paul Jaboulet Aine, Hermitage, La Chapelle Rouge</v>
      </c>
      <c r="D311" s="16">
        <v>140</v>
      </c>
      <c r="E311" s="16">
        <v>180</v>
      </c>
      <c r="H311" s="18"/>
      <c r="R311" s="15" t="s">
        <v>537</v>
      </c>
      <c r="S311" s="17" t="s">
        <v>1007</v>
      </c>
    </row>
    <row r="312" spans="1:19" s="17" customFormat="1" ht="45" customHeight="1" x14ac:dyDescent="0.2">
      <c r="A312" s="14">
        <v>310</v>
      </c>
      <c r="B312" s="13" t="s">
        <v>53</v>
      </c>
      <c r="C312" s="19" t="str">
        <f t="shared" si="4"/>
        <v>1983/1990 Vertical of E. Guigal, Cote Rotie, Brune Et Blonde</v>
      </c>
      <c r="D312" s="16">
        <v>150</v>
      </c>
      <c r="E312" s="16">
        <v>200</v>
      </c>
      <c r="H312" s="18"/>
      <c r="R312" s="15" t="s">
        <v>539</v>
      </c>
      <c r="S312" s="17" t="s">
        <v>1008</v>
      </c>
    </row>
    <row r="313" spans="1:19" s="17" customFormat="1" ht="45" customHeight="1" x14ac:dyDescent="0.2">
      <c r="A313" s="14">
        <v>311</v>
      </c>
      <c r="B313" s="13" t="s">
        <v>53</v>
      </c>
      <c r="C313" s="19" t="str">
        <f t="shared" si="4"/>
        <v>1988/1999 Vertical of Auguste Clape, Cornas</v>
      </c>
      <c r="D313" s="16">
        <v>300</v>
      </c>
      <c r="E313" s="16">
        <v>400</v>
      </c>
      <c r="H313" s="18"/>
      <c r="R313" s="15" t="s">
        <v>541</v>
      </c>
      <c r="S313" s="17" t="s">
        <v>1009</v>
      </c>
    </row>
    <row r="314" spans="1:19" s="17" customFormat="1" ht="45" customHeight="1" x14ac:dyDescent="0.2">
      <c r="A314" s="14">
        <v>312</v>
      </c>
      <c r="B314" s="13" t="s">
        <v>53</v>
      </c>
      <c r="C314" s="19" t="str">
        <f t="shared" si="4"/>
        <v>1989/1990 Vertical of Coudoulet de Beaucastel Rouge, Cotes du Rhone</v>
      </c>
      <c r="D314" s="16">
        <v>100</v>
      </c>
      <c r="E314" s="16">
        <v>150</v>
      </c>
      <c r="H314" s="18"/>
      <c r="R314" s="15" t="s">
        <v>544</v>
      </c>
      <c r="S314" s="17" t="s">
        <v>1010</v>
      </c>
    </row>
    <row r="315" spans="1:19" s="17" customFormat="1" ht="45" customHeight="1" x14ac:dyDescent="0.2">
      <c r="A315" s="14">
        <v>313</v>
      </c>
      <c r="B315" s="13" t="s">
        <v>53</v>
      </c>
      <c r="C315" s="19" t="str">
        <f t="shared" si="4"/>
        <v>2009/2011 Vertical of Domaine Jamet, Cote Rotie - In Bond</v>
      </c>
      <c r="D315" s="16">
        <v>420</v>
      </c>
      <c r="E315" s="16">
        <v>600</v>
      </c>
      <c r="H315" s="18"/>
      <c r="R315" s="15" t="s">
        <v>547</v>
      </c>
      <c r="S315" s="17" t="s">
        <v>1011</v>
      </c>
    </row>
    <row r="316" spans="1:19" s="17" customFormat="1" ht="45" customHeight="1" x14ac:dyDescent="0.2">
      <c r="A316" s="14">
        <v>314</v>
      </c>
      <c r="B316" s="13" t="s">
        <v>146</v>
      </c>
      <c r="C316" s="19" t="str">
        <f t="shared" si="4"/>
        <v>Trevallon, Rouge, Languedoc</v>
      </c>
      <c r="D316" s="16">
        <v>700</v>
      </c>
      <c r="E316" s="16">
        <v>900</v>
      </c>
      <c r="H316" s="18"/>
      <c r="R316" s="15" t="s">
        <v>549</v>
      </c>
      <c r="S316" s="17" t="s">
        <v>1012</v>
      </c>
    </row>
    <row r="317" spans="1:19" s="17" customFormat="1" ht="45" customHeight="1" x14ac:dyDescent="0.2">
      <c r="A317" s="14">
        <v>315</v>
      </c>
      <c r="B317" s="13" t="s">
        <v>364</v>
      </c>
      <c r="C317" s="19" t="str">
        <f t="shared" si="4"/>
        <v>Mas de Daumas Gassac, Rouge, Saint-Guilhem-le-Desert IGP</v>
      </c>
      <c r="D317" s="16">
        <v>240</v>
      </c>
      <c r="E317" s="16">
        <v>300</v>
      </c>
      <c r="H317" s="18"/>
      <c r="R317" s="15" t="s">
        <v>552</v>
      </c>
      <c r="S317" s="17" t="s">
        <v>1013</v>
      </c>
    </row>
    <row r="318" spans="1:19" s="17" customFormat="1" ht="45" customHeight="1" x14ac:dyDescent="0.2">
      <c r="A318" s="14">
        <v>316</v>
      </c>
      <c r="B318" s="13" t="s">
        <v>364</v>
      </c>
      <c r="C318" s="19" t="str">
        <f t="shared" si="4"/>
        <v>Mas de Daumas Gassac, Rouge, Saint-Guilhem-le-Desert IGP (Magnums)</v>
      </c>
      <c r="D318" s="16">
        <v>120</v>
      </c>
      <c r="E318" s="16">
        <v>150</v>
      </c>
      <c r="H318" s="18"/>
      <c r="R318" s="15" t="s">
        <v>554</v>
      </c>
      <c r="S318" s="17" t="s">
        <v>1014</v>
      </c>
    </row>
    <row r="319" spans="1:19" s="17" customFormat="1" ht="45" customHeight="1" x14ac:dyDescent="0.2">
      <c r="A319" s="14">
        <v>317</v>
      </c>
      <c r="B319" s="13" t="s">
        <v>151</v>
      </c>
      <c r="C319" s="19" t="str">
        <f t="shared" si="4"/>
        <v>Dr. Loosen, Urziger Wurzgarten Riesling Alte Reben GG Reserve, Mosel - In Bond</v>
      </c>
      <c r="D319" s="16">
        <v>120</v>
      </c>
      <c r="E319" s="16">
        <v>150</v>
      </c>
      <c r="H319" s="18"/>
      <c r="R319" s="15" t="s">
        <v>555</v>
      </c>
      <c r="S319" s="17" t="s">
        <v>1015</v>
      </c>
    </row>
    <row r="320" spans="1:19" s="17" customFormat="1" ht="45" customHeight="1" x14ac:dyDescent="0.2">
      <c r="A320" s="14">
        <v>318</v>
      </c>
      <c r="B320" s="13" t="s">
        <v>364</v>
      </c>
      <c r="C320" s="19" t="str">
        <f t="shared" si="4"/>
        <v>Dr. Burklin-Wolf, Reiterpfad Riesling, Pfalz</v>
      </c>
      <c r="D320" s="16">
        <v>150</v>
      </c>
      <c r="E320" s="16">
        <v>200</v>
      </c>
      <c r="H320" s="18"/>
      <c r="R320" s="15" t="s">
        <v>558</v>
      </c>
      <c r="S320" s="17" t="s">
        <v>1016</v>
      </c>
    </row>
    <row r="321" spans="1:19" s="17" customFormat="1" ht="45" customHeight="1" x14ac:dyDescent="0.2">
      <c r="A321" s="14">
        <v>319</v>
      </c>
      <c r="B321" s="13" t="s">
        <v>362</v>
      </c>
      <c r="C321" s="19" t="str">
        <f t="shared" si="4"/>
        <v>Weingut Donatsch, Pinot Noir, Unique - In Bond</v>
      </c>
      <c r="D321" s="16">
        <v>280</v>
      </c>
      <c r="E321" s="16">
        <v>360</v>
      </c>
      <c r="H321" s="18"/>
      <c r="R321" s="15" t="s">
        <v>561</v>
      </c>
      <c r="S321" s="17" t="s">
        <v>1017</v>
      </c>
    </row>
    <row r="322" spans="1:19" s="17" customFormat="1" ht="45" customHeight="1" x14ac:dyDescent="0.2">
      <c r="A322" s="14">
        <v>320</v>
      </c>
      <c r="B322" s="13" t="s">
        <v>114</v>
      </c>
      <c r="C322" s="19" t="str">
        <f t="shared" si="4"/>
        <v>Podere Il Palazzino, Vin Santo, Chianti Classico, DOC (Halves) - In Bond</v>
      </c>
      <c r="D322" s="16">
        <v>150</v>
      </c>
      <c r="E322" s="16">
        <v>200</v>
      </c>
      <c r="H322" s="18"/>
      <c r="R322" s="15" t="s">
        <v>564</v>
      </c>
      <c r="S322" s="17" t="s">
        <v>1018</v>
      </c>
    </row>
    <row r="323" spans="1:19" s="17" customFormat="1" ht="45" customHeight="1" x14ac:dyDescent="0.2">
      <c r="A323" s="14">
        <v>321</v>
      </c>
      <c r="B323" s="13" t="s">
        <v>118</v>
      </c>
      <c r="C323" s="19" t="str">
        <f t="shared" si="4"/>
        <v>Podere Il Palazzino, Vin Santo, Chianti Classico, DOC (Halves)</v>
      </c>
      <c r="D323" s="16">
        <v>150</v>
      </c>
      <c r="E323" s="16">
        <v>200</v>
      </c>
      <c r="H323" s="18"/>
      <c r="R323" s="15" t="s">
        <v>567</v>
      </c>
      <c r="S323" s="17" t="s">
        <v>1019</v>
      </c>
    </row>
    <row r="324" spans="1:19" s="17" customFormat="1" ht="45" customHeight="1" x14ac:dyDescent="0.2">
      <c r="A324" s="14">
        <v>322</v>
      </c>
      <c r="B324" s="13" t="s">
        <v>202</v>
      </c>
      <c r="C324" s="19" t="str">
        <f t="shared" ref="C324:C385" si="5">HYPERLINK(S324,R324)</f>
        <v>Medeus, Norace, Isola dei Nuraghi IGT (Double Magnum)</v>
      </c>
      <c r="D324" s="16">
        <v>100</v>
      </c>
      <c r="E324" s="16">
        <v>150</v>
      </c>
      <c r="H324" s="18"/>
      <c r="R324" s="15" t="s">
        <v>568</v>
      </c>
      <c r="S324" s="17" t="s">
        <v>1020</v>
      </c>
    </row>
    <row r="325" spans="1:19" s="17" customFormat="1" ht="45" customHeight="1" x14ac:dyDescent="0.2">
      <c r="A325" s="14">
        <v>323</v>
      </c>
      <c r="B325" s="13" t="s">
        <v>130</v>
      </c>
      <c r="C325" s="19" t="str">
        <f t="shared" si="5"/>
        <v>Vigneti Massa, Colli Tortonesi, Bigolla - In Bond</v>
      </c>
      <c r="D325" s="16">
        <v>240</v>
      </c>
      <c r="E325" s="16">
        <v>360</v>
      </c>
      <c r="H325" s="18"/>
      <c r="R325" s="15" t="s">
        <v>571</v>
      </c>
      <c r="S325" s="17" t="s">
        <v>1021</v>
      </c>
    </row>
    <row r="326" spans="1:19" s="17" customFormat="1" ht="45" customHeight="1" x14ac:dyDescent="0.2">
      <c r="A326" s="14">
        <v>324</v>
      </c>
      <c r="B326" s="13" t="s">
        <v>130</v>
      </c>
      <c r="C326" s="19" t="str">
        <f t="shared" si="5"/>
        <v>Vigneti Massa, Colli Tortonesi, Bigolla - In Bond</v>
      </c>
      <c r="D326" s="16">
        <v>240</v>
      </c>
      <c r="E326" s="16">
        <v>360</v>
      </c>
      <c r="H326" s="18"/>
      <c r="R326" s="15" t="s">
        <v>571</v>
      </c>
      <c r="S326" s="17" t="s">
        <v>1022</v>
      </c>
    </row>
    <row r="327" spans="1:19" s="17" customFormat="1" ht="45" customHeight="1" x14ac:dyDescent="0.2">
      <c r="A327" s="14">
        <v>325</v>
      </c>
      <c r="B327" s="13" t="s">
        <v>130</v>
      </c>
      <c r="C327" s="19" t="str">
        <f t="shared" si="5"/>
        <v>Vigneti Massa, Colli Tortonesi, Bigolla - In Bond</v>
      </c>
      <c r="D327" s="16">
        <v>120</v>
      </c>
      <c r="E327" s="16">
        <v>150</v>
      </c>
      <c r="H327" s="18"/>
      <c r="R327" s="15" t="s">
        <v>571</v>
      </c>
      <c r="S327" s="17" t="s">
        <v>1023</v>
      </c>
    </row>
    <row r="328" spans="1:19" s="17" customFormat="1" ht="45" customHeight="1" x14ac:dyDescent="0.2">
      <c r="A328" s="14">
        <v>326</v>
      </c>
      <c r="B328" s="13" t="s">
        <v>135</v>
      </c>
      <c r="C328" s="19" t="str">
        <f t="shared" si="5"/>
        <v>Aldo Conterno, Barolo, Cicala</v>
      </c>
      <c r="D328" s="16">
        <v>140</v>
      </c>
      <c r="E328" s="16">
        <v>170</v>
      </c>
      <c r="H328" s="18"/>
      <c r="R328" s="15" t="s">
        <v>575</v>
      </c>
      <c r="S328" s="17" t="s">
        <v>1024</v>
      </c>
    </row>
    <row r="329" spans="1:19" s="17" customFormat="1" ht="45" customHeight="1" x14ac:dyDescent="0.2">
      <c r="A329" s="14">
        <v>327</v>
      </c>
      <c r="B329" s="13" t="s">
        <v>138</v>
      </c>
      <c r="C329" s="19" t="str">
        <f t="shared" si="5"/>
        <v>Poderi Aldo Conterno, Barolo, Bussia Cicala</v>
      </c>
      <c r="D329" s="16">
        <v>700</v>
      </c>
      <c r="E329" s="16">
        <v>900</v>
      </c>
      <c r="H329" s="18"/>
      <c r="R329" s="15" t="s">
        <v>578</v>
      </c>
      <c r="S329" s="17" t="s">
        <v>1025</v>
      </c>
    </row>
    <row r="330" spans="1:19" s="17" customFormat="1" ht="45" customHeight="1" x14ac:dyDescent="0.2">
      <c r="A330" s="14">
        <v>328</v>
      </c>
      <c r="B330" s="13" t="s">
        <v>138</v>
      </c>
      <c r="C330" s="19" t="str">
        <f t="shared" si="5"/>
        <v>Renato Corino, Barolo, Vigneto Rocche - In Bond</v>
      </c>
      <c r="D330" s="16">
        <v>300</v>
      </c>
      <c r="E330" s="16">
        <v>380</v>
      </c>
      <c r="H330" s="18"/>
      <c r="R330" s="15" t="s">
        <v>580</v>
      </c>
      <c r="S330" s="17" t="s">
        <v>1026</v>
      </c>
    </row>
    <row r="331" spans="1:19" s="17" customFormat="1" ht="45" customHeight="1" x14ac:dyDescent="0.2">
      <c r="A331" s="14">
        <v>329</v>
      </c>
      <c r="B331" s="13" t="s">
        <v>138</v>
      </c>
      <c r="C331" s="19" t="str">
        <f t="shared" si="5"/>
        <v>Biondi-Santi, Brunello di Montalcino</v>
      </c>
      <c r="D331" s="16">
        <v>500</v>
      </c>
      <c r="E331" s="16">
        <v>600</v>
      </c>
      <c r="H331" s="18"/>
      <c r="R331" s="15" t="s">
        <v>583</v>
      </c>
      <c r="S331" s="17" t="s">
        <v>1027</v>
      </c>
    </row>
    <row r="332" spans="1:19" s="17" customFormat="1" ht="45" customHeight="1" x14ac:dyDescent="0.2">
      <c r="A332" s="14">
        <v>330</v>
      </c>
      <c r="B332" s="13" t="s">
        <v>138</v>
      </c>
      <c r="C332" s="19" t="str">
        <f t="shared" si="5"/>
        <v>Isole e Olena, Cepparello, IGT</v>
      </c>
      <c r="D332" s="16">
        <v>340</v>
      </c>
      <c r="E332" s="16">
        <v>420</v>
      </c>
      <c r="H332" s="18"/>
      <c r="R332" s="15" t="s">
        <v>586</v>
      </c>
      <c r="S332" s="17" t="s">
        <v>1028</v>
      </c>
    </row>
    <row r="333" spans="1:19" s="17" customFormat="1" ht="45" customHeight="1" x14ac:dyDescent="0.2">
      <c r="A333" s="14">
        <v>331</v>
      </c>
      <c r="B333" s="13" t="s">
        <v>138</v>
      </c>
      <c r="C333" s="19" t="str">
        <f t="shared" si="5"/>
        <v>Felsina, Fontalloro, IGT</v>
      </c>
      <c r="D333" s="16">
        <v>110</v>
      </c>
      <c r="E333" s="16">
        <v>140</v>
      </c>
      <c r="H333" s="18"/>
      <c r="R333" s="15" t="s">
        <v>588</v>
      </c>
      <c r="S333" s="17" t="s">
        <v>1029</v>
      </c>
    </row>
    <row r="334" spans="1:19" s="17" customFormat="1" ht="45" customHeight="1" x14ac:dyDescent="0.2">
      <c r="A334" s="14">
        <v>332</v>
      </c>
      <c r="B334" s="13" t="s">
        <v>39</v>
      </c>
      <c r="C334" s="19" t="str">
        <f t="shared" si="5"/>
        <v>Giovanni Corino, Barolo, Vigna Giachini - In Bond</v>
      </c>
      <c r="D334" s="16">
        <v>320</v>
      </c>
      <c r="E334" s="16">
        <v>400</v>
      </c>
      <c r="H334" s="18"/>
      <c r="R334" s="15" t="s">
        <v>590</v>
      </c>
      <c r="S334" s="17" t="s">
        <v>1030</v>
      </c>
    </row>
    <row r="335" spans="1:19" s="17" customFormat="1" ht="45" customHeight="1" x14ac:dyDescent="0.2">
      <c r="A335" s="14">
        <v>333</v>
      </c>
      <c r="B335" s="13" t="s">
        <v>39</v>
      </c>
      <c r="C335" s="19" t="str">
        <f t="shared" si="5"/>
        <v>Fattoi, Brunello di Montalcino, Riserva</v>
      </c>
      <c r="D335" s="16">
        <v>200</v>
      </c>
      <c r="E335" s="16">
        <v>260</v>
      </c>
      <c r="H335" s="18"/>
      <c r="R335" s="15" t="s">
        <v>592</v>
      </c>
      <c r="S335" s="17" t="s">
        <v>1031</v>
      </c>
    </row>
    <row r="336" spans="1:19" s="17" customFormat="1" ht="45" customHeight="1" x14ac:dyDescent="0.2">
      <c r="A336" s="14">
        <v>334</v>
      </c>
      <c r="B336" s="13" t="s">
        <v>39</v>
      </c>
      <c r="C336" s="19" t="str">
        <f t="shared" si="5"/>
        <v>Biondi-Santi, Brunello di Montalcino</v>
      </c>
      <c r="D336" s="16">
        <v>460</v>
      </c>
      <c r="E336" s="16">
        <v>540</v>
      </c>
      <c r="H336" s="18"/>
      <c r="R336" s="15" t="s">
        <v>583</v>
      </c>
      <c r="S336" s="17" t="s">
        <v>1032</v>
      </c>
    </row>
    <row r="337" spans="1:19" s="17" customFormat="1" ht="45" customHeight="1" x14ac:dyDescent="0.2">
      <c r="A337" s="14">
        <v>335</v>
      </c>
      <c r="B337" s="13" t="s">
        <v>39</v>
      </c>
      <c r="C337" s="19" t="str">
        <f t="shared" si="5"/>
        <v>Fontodi, Flaccianello delle Pieve, Colli della Toscana Centrale IGT</v>
      </c>
      <c r="D337" s="16">
        <v>360</v>
      </c>
      <c r="E337" s="16">
        <v>460</v>
      </c>
      <c r="H337" s="18"/>
      <c r="R337" s="15" t="s">
        <v>594</v>
      </c>
      <c r="S337" s="17" t="s">
        <v>1033</v>
      </c>
    </row>
    <row r="338" spans="1:19" s="17" customFormat="1" ht="45" customHeight="1" x14ac:dyDescent="0.2">
      <c r="A338" s="14">
        <v>336</v>
      </c>
      <c r="B338" s="13" t="s">
        <v>139</v>
      </c>
      <c r="C338" s="19" t="str">
        <f t="shared" si="5"/>
        <v>Felsina, Fontalloro, IGT</v>
      </c>
      <c r="D338" s="16">
        <v>380</v>
      </c>
      <c r="E338" s="16">
        <v>480</v>
      </c>
      <c r="H338" s="18"/>
      <c r="R338" s="15" t="s">
        <v>588</v>
      </c>
      <c r="S338" s="17" t="s">
        <v>1034</v>
      </c>
    </row>
    <row r="339" spans="1:19" s="17" customFormat="1" ht="45" customHeight="1" x14ac:dyDescent="0.2">
      <c r="A339" s="14">
        <v>337</v>
      </c>
      <c r="B339" s="13" t="s">
        <v>139</v>
      </c>
      <c r="C339" s="19" t="str">
        <f t="shared" si="5"/>
        <v>Borro, Toscana, IGT</v>
      </c>
      <c r="D339" s="16">
        <v>130</v>
      </c>
      <c r="E339" s="16">
        <v>160</v>
      </c>
      <c r="H339" s="18"/>
      <c r="R339" s="15" t="s">
        <v>596</v>
      </c>
      <c r="S339" s="17" t="s">
        <v>1035</v>
      </c>
    </row>
    <row r="340" spans="1:19" s="17" customFormat="1" ht="45" customHeight="1" x14ac:dyDescent="0.2">
      <c r="A340" s="14">
        <v>338</v>
      </c>
      <c r="B340" s="13" t="s">
        <v>146</v>
      </c>
      <c r="C340" s="19" t="str">
        <f t="shared" si="5"/>
        <v>Azelia, Barolo, San Rocco - In Bond</v>
      </c>
      <c r="D340" s="16">
        <v>400</v>
      </c>
      <c r="E340" s="16">
        <v>560</v>
      </c>
      <c r="H340" s="18"/>
      <c r="R340" s="15" t="s">
        <v>599</v>
      </c>
      <c r="S340" s="17" t="s">
        <v>1036</v>
      </c>
    </row>
    <row r="341" spans="1:19" s="17" customFormat="1" ht="45" customHeight="1" x14ac:dyDescent="0.2">
      <c r="A341" s="14">
        <v>339</v>
      </c>
      <c r="B341" s="13" t="s">
        <v>344</v>
      </c>
      <c r="C341" s="19" t="str">
        <f t="shared" si="5"/>
        <v>Azelia, Barolo, San Rocco - In Bond</v>
      </c>
      <c r="D341" s="16">
        <v>480</v>
      </c>
      <c r="E341" s="16">
        <v>650</v>
      </c>
      <c r="H341" s="18"/>
      <c r="R341" s="15" t="s">
        <v>599</v>
      </c>
      <c r="S341" s="17" t="s">
        <v>1037</v>
      </c>
    </row>
    <row r="342" spans="1:19" s="17" customFormat="1" ht="45" customHeight="1" x14ac:dyDescent="0.2">
      <c r="A342" s="14">
        <v>340</v>
      </c>
      <c r="B342" s="13" t="s">
        <v>344</v>
      </c>
      <c r="C342" s="19" t="str">
        <f t="shared" si="5"/>
        <v>Roberto Voerzio, Langhe, Fontanazza Pissotta Merlot - In Bond</v>
      </c>
      <c r="D342" s="16">
        <v>240</v>
      </c>
      <c r="E342" s="16">
        <v>300</v>
      </c>
      <c r="H342" s="18"/>
      <c r="R342" s="15" t="s">
        <v>601</v>
      </c>
      <c r="S342" s="17" t="s">
        <v>1038</v>
      </c>
    </row>
    <row r="343" spans="1:19" s="17" customFormat="1" ht="45" customHeight="1" x14ac:dyDescent="0.2">
      <c r="A343" s="14">
        <v>341</v>
      </c>
      <c r="B343" s="13" t="s">
        <v>151</v>
      </c>
      <c r="C343" s="19" t="str">
        <f t="shared" si="5"/>
        <v>Roberto Voerzio, Barolo, Rocche Dell Annunziata</v>
      </c>
      <c r="D343" s="16">
        <v>700</v>
      </c>
      <c r="E343" s="16">
        <v>900</v>
      </c>
      <c r="H343" s="18"/>
      <c r="R343" s="15" t="s">
        <v>603</v>
      </c>
      <c r="S343" s="17" t="s">
        <v>1039</v>
      </c>
    </row>
    <row r="344" spans="1:19" s="17" customFormat="1" ht="45" customHeight="1" x14ac:dyDescent="0.2">
      <c r="A344" s="14">
        <v>342</v>
      </c>
      <c r="B344" s="13" t="s">
        <v>151</v>
      </c>
      <c r="C344" s="19" t="str">
        <f t="shared" si="5"/>
        <v>Roberto Voerzio, Barolo, Brunate</v>
      </c>
      <c r="D344" s="16">
        <v>500</v>
      </c>
      <c r="E344" s="16">
        <v>600</v>
      </c>
      <c r="H344" s="18"/>
      <c r="R344" s="15" t="s">
        <v>604</v>
      </c>
      <c r="S344" s="17" t="s">
        <v>1040</v>
      </c>
    </row>
    <row r="345" spans="1:19" s="17" customFormat="1" ht="45" customHeight="1" x14ac:dyDescent="0.2">
      <c r="A345" s="14">
        <v>343</v>
      </c>
      <c r="B345" s="13" t="s">
        <v>151</v>
      </c>
      <c r="C345" s="19" t="str">
        <f t="shared" si="5"/>
        <v>Roberto Voerzio, Barolo, Cerequio</v>
      </c>
      <c r="D345" s="16">
        <v>480</v>
      </c>
      <c r="E345" s="16">
        <v>580</v>
      </c>
      <c r="H345" s="18"/>
      <c r="R345" s="15" t="s">
        <v>605</v>
      </c>
      <c r="S345" s="17" t="s">
        <v>1041</v>
      </c>
    </row>
    <row r="346" spans="1:19" s="17" customFormat="1" ht="45" customHeight="1" x14ac:dyDescent="0.2">
      <c r="A346" s="14">
        <v>344</v>
      </c>
      <c r="B346" s="13" t="s">
        <v>156</v>
      </c>
      <c r="C346" s="19" t="str">
        <f t="shared" si="5"/>
        <v>Massolino, Barolo, Vignarionda Riserva - In Bond</v>
      </c>
      <c r="D346" s="16">
        <v>400</v>
      </c>
      <c r="E346" s="16">
        <v>520</v>
      </c>
      <c r="H346" s="18"/>
      <c r="R346" s="15" t="s">
        <v>606</v>
      </c>
      <c r="S346" s="17" t="s">
        <v>1042</v>
      </c>
    </row>
    <row r="347" spans="1:19" s="17" customFormat="1" ht="45" customHeight="1" x14ac:dyDescent="0.2">
      <c r="A347" s="14">
        <v>345</v>
      </c>
      <c r="B347" s="13" t="s">
        <v>156</v>
      </c>
      <c r="C347" s="19" t="str">
        <f t="shared" si="5"/>
        <v>Luciano Sandrone, Barolo, Vigne</v>
      </c>
      <c r="D347" s="16">
        <v>100</v>
      </c>
      <c r="E347" s="16">
        <v>150</v>
      </c>
      <c r="H347" s="18"/>
      <c r="R347" s="15" t="s">
        <v>608</v>
      </c>
      <c r="S347" s="17" t="s">
        <v>1043</v>
      </c>
    </row>
    <row r="348" spans="1:19" s="17" customFormat="1" ht="45" customHeight="1" x14ac:dyDescent="0.2">
      <c r="A348" s="14">
        <v>346</v>
      </c>
      <c r="B348" s="13" t="s">
        <v>351</v>
      </c>
      <c r="C348" s="19" t="str">
        <f t="shared" si="5"/>
        <v>Azienda Agricola Canalicchio di Sopra, Rosso di Montalcino - In Bond</v>
      </c>
      <c r="D348" s="16">
        <v>180</v>
      </c>
      <c r="E348" s="16">
        <v>240</v>
      </c>
      <c r="H348" s="18"/>
      <c r="R348" s="15" t="s">
        <v>610</v>
      </c>
      <c r="S348" s="17" t="s">
        <v>1044</v>
      </c>
    </row>
    <row r="349" spans="1:19" s="17" customFormat="1" ht="45" customHeight="1" x14ac:dyDescent="0.2">
      <c r="A349" s="14">
        <v>347</v>
      </c>
      <c r="B349" s="13" t="s">
        <v>157</v>
      </c>
      <c r="C349" s="19" t="str">
        <f t="shared" si="5"/>
        <v>Oddero, Barolo, Vignarionda Riserva - In Bond</v>
      </c>
      <c r="D349" s="16">
        <v>400</v>
      </c>
      <c r="E349" s="16">
        <v>500</v>
      </c>
      <c r="H349" s="18"/>
      <c r="R349" s="15" t="s">
        <v>612</v>
      </c>
      <c r="S349" s="17" t="s">
        <v>1045</v>
      </c>
    </row>
    <row r="350" spans="1:19" s="17" customFormat="1" ht="45" customHeight="1" x14ac:dyDescent="0.2">
      <c r="A350" s="14">
        <v>348</v>
      </c>
      <c r="B350" s="13" t="s">
        <v>157</v>
      </c>
      <c r="C350" s="19" t="str">
        <f t="shared" si="5"/>
        <v>Conterno, Barolo, Ceretta (Magnum) - In Bond</v>
      </c>
      <c r="D350" s="16">
        <v>220</v>
      </c>
      <c r="E350" s="16">
        <v>280</v>
      </c>
      <c r="H350" s="18"/>
      <c r="R350" s="15" t="s">
        <v>615</v>
      </c>
      <c r="S350" s="17" t="s">
        <v>1046</v>
      </c>
    </row>
    <row r="351" spans="1:19" s="17" customFormat="1" ht="45" customHeight="1" x14ac:dyDescent="0.2">
      <c r="A351" s="14">
        <v>349</v>
      </c>
      <c r="B351" s="13" t="s">
        <v>157</v>
      </c>
      <c r="C351" s="19" t="str">
        <f t="shared" si="5"/>
        <v>Sette Ponti, Oreno, IGT (Double Magnums)</v>
      </c>
      <c r="D351" s="16">
        <v>300</v>
      </c>
      <c r="E351" s="16">
        <v>380</v>
      </c>
      <c r="H351" s="18"/>
      <c r="R351" s="15" t="s">
        <v>617</v>
      </c>
      <c r="S351" s="17" t="s">
        <v>1047</v>
      </c>
    </row>
    <row r="352" spans="1:19" s="17" customFormat="1" ht="45" customHeight="1" x14ac:dyDescent="0.2">
      <c r="A352" s="14">
        <v>350</v>
      </c>
      <c r="B352" s="13" t="s">
        <v>44</v>
      </c>
      <c r="C352" s="19" t="str">
        <f t="shared" si="5"/>
        <v>Colla, Barolo, Bussia Dardi le Rose</v>
      </c>
      <c r="D352" s="16">
        <v>120</v>
      </c>
      <c r="E352" s="16">
        <v>150</v>
      </c>
      <c r="H352" s="18"/>
      <c r="R352" s="15" t="s">
        <v>620</v>
      </c>
      <c r="S352" s="17" t="s">
        <v>1048</v>
      </c>
    </row>
    <row r="353" spans="1:19" s="17" customFormat="1" ht="45" customHeight="1" x14ac:dyDescent="0.2">
      <c r="A353" s="14">
        <v>351</v>
      </c>
      <c r="B353" s="13" t="s">
        <v>44</v>
      </c>
      <c r="C353" s="19" t="str">
        <f t="shared" si="5"/>
        <v>Enzo Boglietti, Barolo, Fossati</v>
      </c>
      <c r="D353" s="16">
        <v>120</v>
      </c>
      <c r="E353" s="16">
        <v>150</v>
      </c>
      <c r="H353" s="18"/>
      <c r="R353" s="15" t="s">
        <v>622</v>
      </c>
      <c r="S353" s="17" t="s">
        <v>1049</v>
      </c>
    </row>
    <row r="354" spans="1:19" s="17" customFormat="1" ht="45" customHeight="1" x14ac:dyDescent="0.2">
      <c r="A354" s="14">
        <v>352</v>
      </c>
      <c r="B354" s="13" t="s">
        <v>44</v>
      </c>
      <c r="C354" s="19" t="str">
        <f t="shared" si="5"/>
        <v>Sassicaia, Tenuta San Guido, Bolgheri</v>
      </c>
      <c r="D354" s="16">
        <v>180</v>
      </c>
      <c r="E354" s="16">
        <v>240</v>
      </c>
      <c r="H354" s="18"/>
      <c r="R354" s="15" t="s">
        <v>624</v>
      </c>
      <c r="S354" s="17" t="s">
        <v>1050</v>
      </c>
    </row>
    <row r="355" spans="1:19" s="17" customFormat="1" ht="45" customHeight="1" x14ac:dyDescent="0.2">
      <c r="A355" s="14">
        <v>353</v>
      </c>
      <c r="B355" s="13" t="s">
        <v>44</v>
      </c>
      <c r="C355" s="19" t="str">
        <f t="shared" si="5"/>
        <v>Bibi Graetz, Testamatta, IGT - In Bond</v>
      </c>
      <c r="D355" s="16">
        <v>260</v>
      </c>
      <c r="E355" s="16">
        <v>320</v>
      </c>
      <c r="H355" s="18"/>
      <c r="R355" s="15" t="s">
        <v>626</v>
      </c>
      <c r="S355" s="17" t="s">
        <v>1051</v>
      </c>
    </row>
    <row r="356" spans="1:19" s="17" customFormat="1" ht="45" customHeight="1" x14ac:dyDescent="0.2">
      <c r="A356" s="14">
        <v>354</v>
      </c>
      <c r="B356" s="13" t="s">
        <v>44</v>
      </c>
      <c r="C356" s="19" t="str">
        <f t="shared" si="5"/>
        <v>Tenimenti Angelini (Val di Suga), Brunello di Montalcino</v>
      </c>
      <c r="D356" s="16">
        <v>120</v>
      </c>
      <c r="E356" s="16">
        <v>150</v>
      </c>
      <c r="H356" s="18"/>
      <c r="R356" s="15" t="s">
        <v>628</v>
      </c>
      <c r="S356" s="17" t="s">
        <v>1052</v>
      </c>
    </row>
    <row r="357" spans="1:19" s="17" customFormat="1" ht="45" customHeight="1" x14ac:dyDescent="0.2">
      <c r="A357" s="14">
        <v>355</v>
      </c>
      <c r="B357" s="13" t="s">
        <v>46</v>
      </c>
      <c r="C357" s="19" t="str">
        <f t="shared" si="5"/>
        <v>Ornellaia, Ornellaia Vendemmia Artista (Solare)</v>
      </c>
      <c r="D357" s="16">
        <v>500</v>
      </c>
      <c r="E357" s="16">
        <v>700</v>
      </c>
      <c r="H357" s="18"/>
      <c r="R357" s="15" t="s">
        <v>630</v>
      </c>
      <c r="S357" s="17" t="s">
        <v>1053</v>
      </c>
    </row>
    <row r="358" spans="1:19" s="17" customFormat="1" ht="45" customHeight="1" x14ac:dyDescent="0.2">
      <c r="A358" s="14">
        <v>356</v>
      </c>
      <c r="B358" s="13" t="s">
        <v>46</v>
      </c>
      <c r="C358" s="19" t="str">
        <f t="shared" si="5"/>
        <v>Querciabella, Chianti Classico, Gran Selezione - In Bond</v>
      </c>
      <c r="D358" s="16">
        <v>280</v>
      </c>
      <c r="E358" s="16">
        <v>340</v>
      </c>
      <c r="H358" s="18"/>
      <c r="R358" s="15" t="s">
        <v>633</v>
      </c>
      <c r="S358" s="17" t="s">
        <v>1054</v>
      </c>
    </row>
    <row r="359" spans="1:19" s="17" customFormat="1" ht="45" customHeight="1" x14ac:dyDescent="0.2">
      <c r="A359" s="14">
        <v>357</v>
      </c>
      <c r="B359" s="13" t="s">
        <v>53</v>
      </c>
      <c r="C359" s="19" t="str">
        <f t="shared" si="5"/>
        <v>2004/2007 Mixed Case from Piedmont and Tuscany</v>
      </c>
      <c r="D359" s="16">
        <v>340</v>
      </c>
      <c r="E359" s="16">
        <v>440</v>
      </c>
      <c r="H359" s="18"/>
      <c r="R359" s="15" t="s">
        <v>635</v>
      </c>
      <c r="S359" s="17" t="s">
        <v>1055</v>
      </c>
    </row>
    <row r="360" spans="1:19" s="17" customFormat="1" ht="45" customHeight="1" x14ac:dyDescent="0.2">
      <c r="A360" s="14">
        <v>358</v>
      </c>
      <c r="B360" s="13" t="s">
        <v>53</v>
      </c>
      <c r="C360" s="19" t="str">
        <f t="shared" si="5"/>
        <v>2007/2017 Mixed Lot of Ornellaia and Tignanello</v>
      </c>
      <c r="D360" s="16">
        <v>200</v>
      </c>
      <c r="E360" s="16">
        <v>300</v>
      </c>
      <c r="H360" s="18"/>
      <c r="R360" s="15" t="s">
        <v>637</v>
      </c>
      <c r="S360" s="17" t="s">
        <v>1056</v>
      </c>
    </row>
    <row r="361" spans="1:19" s="17" customFormat="1" ht="45" customHeight="1" x14ac:dyDescent="0.2">
      <c r="A361" s="14">
        <v>359</v>
      </c>
      <c r="B361" s="13" t="s">
        <v>53</v>
      </c>
      <c r="C361" s="19" t="str">
        <f t="shared" si="5"/>
        <v>2008/2010 Vertical of Petrolo, Torrione, IGT (Mixed Formats)</v>
      </c>
      <c r="D361" s="16">
        <v>170</v>
      </c>
      <c r="E361" s="16">
        <v>220</v>
      </c>
      <c r="H361" s="18"/>
      <c r="R361" s="15" t="s">
        <v>639</v>
      </c>
      <c r="S361" s="17" t="s">
        <v>1057</v>
      </c>
    </row>
    <row r="362" spans="1:19" s="17" customFormat="1" ht="45" customHeight="1" x14ac:dyDescent="0.2">
      <c r="A362" s="14">
        <v>360</v>
      </c>
      <c r="B362" s="13" t="s">
        <v>53</v>
      </c>
      <c r="C362" s="19" t="str">
        <f t="shared" si="5"/>
        <v>2011/2012/2013 Vertical of Tua Rita, Redigaffi, IGT</v>
      </c>
      <c r="D362" s="16">
        <v>650</v>
      </c>
      <c r="E362" s="16">
        <v>950</v>
      </c>
      <c r="H362" s="18"/>
      <c r="R362" s="15" t="s">
        <v>642</v>
      </c>
      <c r="S362" s="17" t="s">
        <v>1058</v>
      </c>
    </row>
    <row r="363" spans="1:19" s="17" customFormat="1" ht="45" customHeight="1" x14ac:dyDescent="0.2">
      <c r="A363" s="14">
        <v>361</v>
      </c>
      <c r="B363" s="13" t="s">
        <v>53</v>
      </c>
      <c r="C363" s="19" t="str">
        <f t="shared" si="5"/>
        <v>2011/2013 Vertical of Petrolo, Galatrona, IGT</v>
      </c>
      <c r="D363" s="16">
        <v>220</v>
      </c>
      <c r="E363" s="16">
        <v>280</v>
      </c>
      <c r="H363" s="18"/>
      <c r="R363" s="15" t="s">
        <v>645</v>
      </c>
      <c r="S363" s="17" t="s">
        <v>1059</v>
      </c>
    </row>
    <row r="364" spans="1:19" s="17" customFormat="1" ht="45" customHeight="1" x14ac:dyDescent="0.2">
      <c r="A364" s="14">
        <v>362</v>
      </c>
      <c r="B364" s="13" t="s">
        <v>130</v>
      </c>
      <c r="C364" s="19" t="str">
        <f t="shared" si="5"/>
        <v>Rocche Dei Manzoni, Remember (Bianco), Piedmont (Magnums) - In Bond</v>
      </c>
      <c r="D364" s="16">
        <v>380</v>
      </c>
      <c r="E364" s="16">
        <v>460</v>
      </c>
      <c r="H364" s="18"/>
      <c r="R364" s="15" t="s">
        <v>647</v>
      </c>
      <c r="S364" s="17" t="s">
        <v>1060</v>
      </c>
    </row>
    <row r="365" spans="1:19" s="17" customFormat="1" ht="45" customHeight="1" x14ac:dyDescent="0.2">
      <c r="A365" s="14">
        <v>363</v>
      </c>
      <c r="B365" s="13" t="s">
        <v>344</v>
      </c>
      <c r="C365" s="19" t="str">
        <f t="shared" si="5"/>
        <v>Vigneti Massa, Colli Tortonesi (Bianco), Montecitorio - In Bond</v>
      </c>
      <c r="D365" s="16">
        <v>160</v>
      </c>
      <c r="E365" s="16">
        <v>200</v>
      </c>
      <c r="H365" s="18"/>
      <c r="R365" s="15" t="s">
        <v>649</v>
      </c>
      <c r="S365" s="17" t="s">
        <v>1061</v>
      </c>
    </row>
    <row r="366" spans="1:19" s="17" customFormat="1" ht="45" customHeight="1" x14ac:dyDescent="0.2">
      <c r="A366" s="14">
        <v>364</v>
      </c>
      <c r="B366" s="13" t="s">
        <v>135</v>
      </c>
      <c r="C366" s="19" t="str">
        <f t="shared" si="5"/>
        <v>CVNE, Rioja Gran Reserva Imperial (Double Magnums)</v>
      </c>
      <c r="D366" s="16">
        <v>400</v>
      </c>
      <c r="E366" s="16">
        <v>500</v>
      </c>
      <c r="H366" s="18"/>
      <c r="R366" s="15" t="s">
        <v>651</v>
      </c>
      <c r="S366" s="17" t="s">
        <v>1062</v>
      </c>
    </row>
    <row r="367" spans="1:19" s="17" customFormat="1" ht="45" customHeight="1" x14ac:dyDescent="0.2">
      <c r="A367" s="14">
        <v>365</v>
      </c>
      <c r="B367" s="13" t="s">
        <v>146</v>
      </c>
      <c r="C367" s="19" t="str">
        <f t="shared" si="5"/>
        <v>Mauro, VS, Castilla y Leon - In Bond</v>
      </c>
      <c r="D367" s="16">
        <v>200</v>
      </c>
      <c r="E367" s="16">
        <v>260</v>
      </c>
      <c r="H367" s="18"/>
      <c r="R367" s="15" t="s">
        <v>655</v>
      </c>
      <c r="S367" s="17" t="s">
        <v>1063</v>
      </c>
    </row>
    <row r="368" spans="1:19" s="17" customFormat="1" ht="45" customHeight="1" x14ac:dyDescent="0.2">
      <c r="A368" s="14">
        <v>366</v>
      </c>
      <c r="B368" s="13" t="s">
        <v>146</v>
      </c>
      <c r="C368" s="19" t="str">
        <f t="shared" si="5"/>
        <v>Mauro, VS, Castilla y Leon - In Bond</v>
      </c>
      <c r="D368" s="16">
        <v>200</v>
      </c>
      <c r="E368" s="16">
        <v>260</v>
      </c>
      <c r="H368" s="18"/>
      <c r="R368" s="15" t="s">
        <v>655</v>
      </c>
      <c r="S368" s="17" t="s">
        <v>1064</v>
      </c>
    </row>
    <row r="369" spans="1:19" s="17" customFormat="1" ht="45" customHeight="1" x14ac:dyDescent="0.2">
      <c r="A369" s="14">
        <v>367</v>
      </c>
      <c r="B369" s="13" t="s">
        <v>146</v>
      </c>
      <c r="C369" s="19" t="str">
        <f t="shared" si="5"/>
        <v>Mauro, VS, Castilla y Leon - In Bond</v>
      </c>
      <c r="D369" s="16">
        <v>200</v>
      </c>
      <c r="E369" s="16">
        <v>260</v>
      </c>
      <c r="H369" s="18"/>
      <c r="R369" s="15" t="s">
        <v>655</v>
      </c>
      <c r="S369" s="17" t="s">
        <v>1065</v>
      </c>
    </row>
    <row r="370" spans="1:19" s="17" customFormat="1" ht="45" customHeight="1" x14ac:dyDescent="0.2">
      <c r="A370" s="14">
        <v>368</v>
      </c>
      <c r="B370" s="13" t="s">
        <v>659</v>
      </c>
      <c r="C370" s="19" t="str">
        <f t="shared" si="5"/>
        <v>Casa Ferreirinha, Barca Velha, Douro</v>
      </c>
      <c r="D370" s="16">
        <v>300</v>
      </c>
      <c r="E370" s="16">
        <v>400</v>
      </c>
      <c r="H370" s="18"/>
      <c r="R370" s="15" t="s">
        <v>660</v>
      </c>
      <c r="S370" s="17" t="s">
        <v>1066</v>
      </c>
    </row>
    <row r="371" spans="1:19" s="17" customFormat="1" ht="45" customHeight="1" x14ac:dyDescent="0.2">
      <c r="A371" s="14">
        <v>369</v>
      </c>
      <c r="B371" s="13" t="s">
        <v>236</v>
      </c>
      <c r="C371" s="19" t="str">
        <f t="shared" si="5"/>
        <v>Casa Ferreirinha, Barca Velha, Douro</v>
      </c>
      <c r="D371" s="16">
        <v>600</v>
      </c>
      <c r="E371" s="16">
        <v>800</v>
      </c>
      <c r="H371" s="18"/>
      <c r="R371" s="15" t="s">
        <v>660</v>
      </c>
      <c r="S371" s="17" t="s">
        <v>1067</v>
      </c>
    </row>
    <row r="372" spans="1:19" s="17" customFormat="1" ht="45" customHeight="1" x14ac:dyDescent="0.2">
      <c r="A372" s="14">
        <v>370</v>
      </c>
      <c r="B372" s="13" t="s">
        <v>77</v>
      </c>
      <c r="C372" s="19" t="str">
        <f t="shared" si="5"/>
        <v>Casa Ferreirinha, Barca Velha, Douro</v>
      </c>
      <c r="D372" s="16">
        <v>300</v>
      </c>
      <c r="E372" s="16">
        <v>400</v>
      </c>
      <c r="H372" s="18"/>
      <c r="R372" s="15" t="s">
        <v>660</v>
      </c>
      <c r="S372" s="17" t="s">
        <v>1068</v>
      </c>
    </row>
    <row r="373" spans="1:19" s="17" customFormat="1" ht="45" customHeight="1" x14ac:dyDescent="0.2">
      <c r="A373" s="14">
        <v>371</v>
      </c>
      <c r="B373" s="13" t="s">
        <v>253</v>
      </c>
      <c r="C373" s="19" t="str">
        <f t="shared" si="5"/>
        <v>Casa Ferreirinha, Barca Velha, Douro</v>
      </c>
      <c r="D373" s="16">
        <v>300</v>
      </c>
      <c r="E373" s="16">
        <v>400</v>
      </c>
      <c r="H373" s="18"/>
      <c r="R373" s="15" t="s">
        <v>660</v>
      </c>
      <c r="S373" s="17" t="s">
        <v>1069</v>
      </c>
    </row>
    <row r="374" spans="1:19" s="17" customFormat="1" ht="45" customHeight="1" x14ac:dyDescent="0.2">
      <c r="A374" s="14">
        <v>372</v>
      </c>
      <c r="B374" s="13" t="s">
        <v>273</v>
      </c>
      <c r="C374" s="19" t="str">
        <f t="shared" si="5"/>
        <v>Casa Ferreirinha, Barca Velha, Douro</v>
      </c>
      <c r="D374" s="16">
        <v>300</v>
      </c>
      <c r="E374" s="16">
        <v>400</v>
      </c>
      <c r="H374" s="18"/>
      <c r="R374" s="15" t="s">
        <v>660</v>
      </c>
      <c r="S374" s="17" t="s">
        <v>1070</v>
      </c>
    </row>
    <row r="375" spans="1:19" s="17" customFormat="1" ht="45" customHeight="1" x14ac:dyDescent="0.2">
      <c r="A375" s="14">
        <v>373</v>
      </c>
      <c r="B375" s="13" t="s">
        <v>362</v>
      </c>
      <c r="C375" s="19" t="str">
        <f t="shared" si="5"/>
        <v>Kershaw, Clonal Selection Chardonnay, Elgin</v>
      </c>
      <c r="D375" s="16">
        <v>280</v>
      </c>
      <c r="E375" s="16">
        <v>360</v>
      </c>
      <c r="H375" s="18"/>
      <c r="R375" s="15" t="s">
        <v>666</v>
      </c>
      <c r="S375" s="17" t="s">
        <v>1071</v>
      </c>
    </row>
    <row r="376" spans="1:19" s="17" customFormat="1" ht="45" customHeight="1" x14ac:dyDescent="0.2">
      <c r="A376" s="14">
        <v>374</v>
      </c>
      <c r="B376" s="13" t="s">
        <v>104</v>
      </c>
      <c r="C376" s="19" t="str">
        <f t="shared" si="5"/>
        <v>Penfolds, Grange Bin 95, South Australia</v>
      </c>
      <c r="D376" s="16">
        <v>1200</v>
      </c>
      <c r="E376" s="16">
        <v>1700</v>
      </c>
      <c r="H376" s="18"/>
      <c r="R376" s="15" t="s">
        <v>670</v>
      </c>
      <c r="S376" s="17" t="s">
        <v>1072</v>
      </c>
    </row>
    <row r="377" spans="1:19" s="17" customFormat="1" ht="45" customHeight="1" x14ac:dyDescent="0.2">
      <c r="A377" s="14">
        <v>375</v>
      </c>
      <c r="B377" s="13" t="s">
        <v>253</v>
      </c>
      <c r="C377" s="19" t="str">
        <f t="shared" si="5"/>
        <v>Mixed Lot of Joseph Phelps, Eisele and Backus Vineyard Cabernet Sauvignon, Napa Valley</v>
      </c>
      <c r="D377" s="16">
        <v>280</v>
      </c>
      <c r="E377" s="16">
        <v>380</v>
      </c>
      <c r="H377" s="18"/>
      <c r="R377" s="15" t="s">
        <v>673</v>
      </c>
      <c r="S377" s="17" t="s">
        <v>1073</v>
      </c>
    </row>
    <row r="378" spans="1:19" s="17" customFormat="1" ht="45" customHeight="1" x14ac:dyDescent="0.2">
      <c r="A378" s="14">
        <v>376</v>
      </c>
      <c r="B378" s="13" t="s">
        <v>351</v>
      </c>
      <c r="C378" s="19" t="str">
        <f t="shared" si="5"/>
        <v>Peter Michael, Au Paradis, Oakville</v>
      </c>
      <c r="D378" s="16">
        <v>100</v>
      </c>
      <c r="E378" s="16">
        <v>150</v>
      </c>
      <c r="H378" s="18"/>
      <c r="R378" s="15" t="s">
        <v>677</v>
      </c>
      <c r="S378" s="17" t="s">
        <v>1074</v>
      </c>
    </row>
    <row r="379" spans="1:19" s="17" customFormat="1" ht="45" customHeight="1" x14ac:dyDescent="0.2">
      <c r="A379" s="14">
        <v>377</v>
      </c>
      <c r="B379" s="13" t="s">
        <v>44</v>
      </c>
      <c r="C379" s="19" t="str">
        <f t="shared" si="5"/>
        <v>2016 Verite, Assortment Case, Sonoma County</v>
      </c>
      <c r="D379" s="16">
        <v>500</v>
      </c>
      <c r="E379" s="16">
        <v>700</v>
      </c>
      <c r="H379" s="18"/>
      <c r="R379" s="15" t="s">
        <v>679</v>
      </c>
      <c r="S379" s="17" t="s">
        <v>1075</v>
      </c>
    </row>
    <row r="380" spans="1:19" s="17" customFormat="1" ht="45" customHeight="1" x14ac:dyDescent="0.2">
      <c r="A380" s="14">
        <v>378</v>
      </c>
      <c r="B380" s="13" t="s">
        <v>53</v>
      </c>
      <c r="C380" s="19" t="str">
        <f t="shared" si="5"/>
        <v>2015/16 Mixed Lot of Dominus and Opus One, Napa Valley</v>
      </c>
      <c r="D380" s="16">
        <v>400</v>
      </c>
      <c r="E380" s="16">
        <v>600</v>
      </c>
      <c r="H380" s="18"/>
      <c r="R380" s="15" t="s">
        <v>682</v>
      </c>
      <c r="S380" s="17" t="s">
        <v>1076</v>
      </c>
    </row>
    <row r="381" spans="1:19" s="17" customFormat="1" ht="45" customHeight="1" x14ac:dyDescent="0.2">
      <c r="A381" s="14">
        <v>379</v>
      </c>
      <c r="B381" s="13" t="s">
        <v>138</v>
      </c>
      <c r="C381" s="19" t="str">
        <f t="shared" si="5"/>
        <v>2006 Weinert, Malbec, Tonel Unico 247 Finca Bizzotto, Lujan de Cuyo (Magnums)</v>
      </c>
      <c r="D381" s="16">
        <v>120</v>
      </c>
      <c r="E381" s="16">
        <v>150</v>
      </c>
      <c r="H381" s="18"/>
      <c r="R381" s="15" t="s">
        <v>684</v>
      </c>
      <c r="S381" s="17" t="s">
        <v>1077</v>
      </c>
    </row>
    <row r="382" spans="1:19" s="17" customFormat="1" ht="45" customHeight="1" x14ac:dyDescent="0.2">
      <c r="A382" s="14">
        <v>380</v>
      </c>
      <c r="B382" s="13" t="s">
        <v>146</v>
      </c>
      <c r="C382" s="19" t="str">
        <f t="shared" si="5"/>
        <v>Catena, Adrianna Vineyard Malbec, Mendoza</v>
      </c>
      <c r="D382" s="16">
        <v>300</v>
      </c>
      <c r="E382" s="16">
        <v>400</v>
      </c>
      <c r="H382" s="18"/>
      <c r="R382" s="15" t="s">
        <v>687</v>
      </c>
      <c r="S382" s="17" t="s">
        <v>1078</v>
      </c>
    </row>
    <row r="383" spans="1:19" s="17" customFormat="1" ht="45" customHeight="1" x14ac:dyDescent="0.2">
      <c r="A383" s="14">
        <v>381</v>
      </c>
      <c r="B383" s="13" t="s">
        <v>53</v>
      </c>
      <c r="C383" s="19" t="str">
        <f t="shared" si="5"/>
        <v>A Very Fine Mixed Case from Europe's Great Estates</v>
      </c>
      <c r="D383" s="16">
        <v>200</v>
      </c>
      <c r="E383" s="16">
        <v>400</v>
      </c>
      <c r="H383" s="18"/>
      <c r="R383" s="15" t="s">
        <v>689</v>
      </c>
      <c r="S383" s="17" t="s">
        <v>1079</v>
      </c>
    </row>
    <row r="384" spans="1:19" s="17" customFormat="1" ht="45" customHeight="1" x14ac:dyDescent="0.2">
      <c r="A384" s="14">
        <v>382</v>
      </c>
      <c r="B384" s="13" t="s">
        <v>53</v>
      </c>
      <c r="C384" s="19" t="str">
        <f t="shared" si="5"/>
        <v>An Exciting and Eclectic Mixed Case from Across the World</v>
      </c>
      <c r="D384" s="16">
        <v>200</v>
      </c>
      <c r="E384" s="16">
        <v>300</v>
      </c>
      <c r="H384" s="18"/>
      <c r="R384" s="15" t="s">
        <v>691</v>
      </c>
      <c r="S384" s="17" t="s">
        <v>1080</v>
      </c>
    </row>
    <row r="385" spans="1:19" s="17" customFormat="1" ht="45" customHeight="1" x14ac:dyDescent="0.2">
      <c r="A385" s="14">
        <v>383</v>
      </c>
      <c r="B385" s="13" t="s">
        <v>53</v>
      </c>
      <c r="C385" s="19" t="str">
        <f t="shared" si="5"/>
        <v>Mixed Case of Wines from Italy and Chile</v>
      </c>
      <c r="D385" s="16">
        <v>150</v>
      </c>
      <c r="E385" s="16">
        <v>220</v>
      </c>
      <c r="H385" s="18"/>
      <c r="R385" s="15" t="s">
        <v>693</v>
      </c>
      <c r="S385" s="17" t="s">
        <v>1081</v>
      </c>
    </row>
  </sheetData>
  <autoFilter ref="A2:E386" xr:uid="{00000000-0001-0000-0200-000000000000}"/>
  <mergeCells count="1">
    <mergeCell ref="A1:E1"/>
  </mergeCells>
  <conditionalFormatting sqref="D3:E13 D16:E20">
    <cfRule type="containsText" dxfId="1" priority="1" operator="containsText" text="/">
      <formula>NOT(ISERROR(SEARCH("/",D3)))</formula>
    </cfRule>
  </conditionalFormatting>
  <pageMargins left="0.70866141732283472" right="0.70866141732283472" top="0.74803149606299213" bottom="0.74803149606299213" header="0.31496062992125984" footer="0.31496062992125984"/>
  <pageSetup paperSize="9" scale="67" fitToHeight="20" orientation="portrait" r:id="rId1"/>
  <headerFooter>
    <oddFooter>&amp;L&amp;F&amp;C&amp;A&amp;R&amp;P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9612A-0150-4A10-BD05-B211F2963264}">
  <sheetPr>
    <pageSetUpPr fitToPage="1"/>
  </sheetPr>
  <dimension ref="A1:AB386"/>
  <sheetViews>
    <sheetView zoomScaleNormal="100" workbookViewId="0">
      <pane ySplit="2" topLeftCell="A3" activePane="bottomLeft" state="frozen"/>
      <selection activeCell="K1" sqref="K1"/>
      <selection pane="bottomLeft" sqref="A1:N1"/>
    </sheetView>
  </sheetViews>
  <sheetFormatPr defaultColWidth="8.85546875" defaultRowHeight="13.35" customHeight="1" x14ac:dyDescent="0.2"/>
  <cols>
    <col min="1" max="1" width="15.85546875" style="6" customWidth="1"/>
    <col min="2" max="2" width="11.28515625" style="10" customWidth="1"/>
    <col min="3" max="3" width="17.42578125" style="5" customWidth="1"/>
    <col min="4" max="4" width="8.85546875" style="5" customWidth="1"/>
    <col min="5" max="5" width="71" style="12" customWidth="1"/>
    <col min="6" max="6" width="25.140625" style="12" customWidth="1"/>
    <col min="7" max="7" width="9.7109375" style="5" customWidth="1"/>
    <col min="8" max="8" width="13.7109375" style="5" customWidth="1"/>
    <col min="9" max="9" width="16.42578125" style="5" customWidth="1"/>
    <col min="10" max="10" width="8.85546875" style="5" customWidth="1"/>
    <col min="11" max="11" width="16.5703125" style="2" customWidth="1"/>
    <col min="12" max="12" width="16" style="2" customWidth="1"/>
    <col min="13" max="13" width="103.7109375" style="12" customWidth="1"/>
    <col min="14" max="14" width="169.28515625" style="12" customWidth="1"/>
    <col min="15" max="26" width="8.85546875" style="1"/>
    <col min="27" max="27" width="71" style="12" hidden="1" customWidth="1"/>
    <col min="28" max="28" width="98.42578125" style="1" hidden="1" customWidth="1"/>
    <col min="29" max="16384" width="8.85546875" style="1"/>
  </cols>
  <sheetData>
    <row r="1" spans="1:28" ht="81" customHeight="1" x14ac:dyDescent="0.2">
      <c r="A1" s="23" t="s">
        <v>697</v>
      </c>
      <c r="B1" s="24"/>
      <c r="C1" s="24"/>
      <c r="D1" s="24"/>
      <c r="E1" s="24"/>
      <c r="F1" s="24"/>
      <c r="G1" s="24"/>
      <c r="H1" s="24"/>
      <c r="I1" s="24"/>
      <c r="J1" s="24"/>
      <c r="K1" s="24"/>
      <c r="L1" s="24"/>
      <c r="M1" s="24"/>
      <c r="N1" s="25"/>
      <c r="AA1" s="1"/>
    </row>
    <row r="2" spans="1:28" s="3" customFormat="1" ht="70.5" customHeight="1" x14ac:dyDescent="0.2">
      <c r="A2" s="7" t="s">
        <v>0</v>
      </c>
      <c r="B2" s="8" t="s">
        <v>1</v>
      </c>
      <c r="C2" s="8" t="s">
        <v>6</v>
      </c>
      <c r="D2" s="8" t="s">
        <v>7</v>
      </c>
      <c r="E2" s="11" t="s">
        <v>2</v>
      </c>
      <c r="F2" s="11" t="s">
        <v>3</v>
      </c>
      <c r="G2" s="8" t="s">
        <v>696</v>
      </c>
      <c r="H2" s="7" t="s">
        <v>9</v>
      </c>
      <c r="I2" s="8" t="s">
        <v>8</v>
      </c>
      <c r="J2" s="8" t="s">
        <v>11</v>
      </c>
      <c r="K2" s="9" t="s">
        <v>5</v>
      </c>
      <c r="L2" s="9" t="s">
        <v>12</v>
      </c>
      <c r="M2" s="11" t="s">
        <v>4</v>
      </c>
      <c r="N2" s="11" t="s">
        <v>10</v>
      </c>
      <c r="Q2" s="4"/>
      <c r="AA2" s="11" t="s">
        <v>2</v>
      </c>
      <c r="AB2" s="11" t="s">
        <v>698</v>
      </c>
    </row>
    <row r="3" spans="1:28" s="17" customFormat="1" ht="120" customHeight="1" x14ac:dyDescent="0.2">
      <c r="A3" s="14">
        <v>1</v>
      </c>
      <c r="B3" s="13" t="s">
        <v>13</v>
      </c>
      <c r="C3" s="13" t="s">
        <v>17</v>
      </c>
      <c r="D3" s="13" t="s">
        <v>18</v>
      </c>
      <c r="E3" s="19" t="str">
        <f>HYPERLINK(AB3,AA3)</f>
        <v>Real Companhia Velha, Colheita Port</v>
      </c>
      <c r="F3" s="20" t="s">
        <v>15</v>
      </c>
      <c r="G3" s="13" t="s">
        <v>19</v>
      </c>
      <c r="H3" s="13">
        <v>1</v>
      </c>
      <c r="I3" s="13" t="s">
        <v>20</v>
      </c>
      <c r="J3" s="13" t="s">
        <v>22</v>
      </c>
      <c r="K3" s="16">
        <v>180</v>
      </c>
      <c r="L3" s="16">
        <v>280</v>
      </c>
      <c r="M3" s="21" t="s">
        <v>16</v>
      </c>
      <c r="N3" s="20" t="s">
        <v>21</v>
      </c>
      <c r="Q3" s="18"/>
      <c r="AA3" s="15" t="s">
        <v>14</v>
      </c>
      <c r="AB3" s="17" t="s">
        <v>699</v>
      </c>
    </row>
    <row r="4" spans="1:28" s="17" customFormat="1" ht="120" customHeight="1" x14ac:dyDescent="0.2">
      <c r="A4" s="14">
        <v>2</v>
      </c>
      <c r="B4" s="13" t="s">
        <v>23</v>
      </c>
      <c r="C4" s="13" t="s">
        <v>17</v>
      </c>
      <c r="D4" s="13" t="s">
        <v>18</v>
      </c>
      <c r="E4" s="19" t="str">
        <f t="shared" ref="E4:E67" si="0">HYPERLINK(AB4,AA4)</f>
        <v>Taylor's, Vintage Port</v>
      </c>
      <c r="F4" s="20" t="s">
        <v>25</v>
      </c>
      <c r="G4" s="13" t="s">
        <v>19</v>
      </c>
      <c r="H4" s="13">
        <v>12</v>
      </c>
      <c r="I4" s="13" t="s">
        <v>20</v>
      </c>
      <c r="J4" s="13" t="s">
        <v>22</v>
      </c>
      <c r="K4" s="16">
        <v>850</v>
      </c>
      <c r="L4" s="16">
        <v>1250</v>
      </c>
      <c r="M4" s="21" t="s">
        <v>26</v>
      </c>
      <c r="N4" s="20"/>
      <c r="Q4" s="18"/>
      <c r="AA4" s="15" t="s">
        <v>24</v>
      </c>
      <c r="AB4" s="17" t="s">
        <v>700</v>
      </c>
    </row>
    <row r="5" spans="1:28" s="17" customFormat="1" ht="120" customHeight="1" x14ac:dyDescent="0.2">
      <c r="A5" s="14">
        <v>3</v>
      </c>
      <c r="B5" s="13" t="s">
        <v>27</v>
      </c>
      <c r="C5" s="13" t="s">
        <v>17</v>
      </c>
      <c r="D5" s="13" t="s">
        <v>18</v>
      </c>
      <c r="E5" s="19" t="str">
        <f t="shared" si="0"/>
        <v>Hutcheson, Vintage Port</v>
      </c>
      <c r="F5" s="20" t="s">
        <v>29</v>
      </c>
      <c r="G5" s="13" t="s">
        <v>19</v>
      </c>
      <c r="H5" s="13">
        <v>6</v>
      </c>
      <c r="I5" s="13" t="s">
        <v>20</v>
      </c>
      <c r="J5" s="13" t="s">
        <v>22</v>
      </c>
      <c r="K5" s="16">
        <v>100</v>
      </c>
      <c r="L5" s="16">
        <v>150</v>
      </c>
      <c r="M5" s="21" t="s">
        <v>30</v>
      </c>
      <c r="N5" s="20" t="s">
        <v>31</v>
      </c>
      <c r="Q5" s="18"/>
      <c r="AA5" s="15" t="s">
        <v>28</v>
      </c>
      <c r="AB5" s="17" t="s">
        <v>701</v>
      </c>
    </row>
    <row r="6" spans="1:28" s="17" customFormat="1" ht="120" customHeight="1" x14ac:dyDescent="0.2">
      <c r="A6" s="14">
        <v>4</v>
      </c>
      <c r="B6" s="13" t="s">
        <v>27</v>
      </c>
      <c r="C6" s="13" t="s">
        <v>17</v>
      </c>
      <c r="D6" s="13" t="s">
        <v>18</v>
      </c>
      <c r="E6" s="19" t="str">
        <f t="shared" si="0"/>
        <v>Hutcheson, Vintage Port</v>
      </c>
      <c r="F6" s="20" t="s">
        <v>29</v>
      </c>
      <c r="G6" s="13" t="s">
        <v>19</v>
      </c>
      <c r="H6" s="13">
        <v>12</v>
      </c>
      <c r="I6" s="13" t="s">
        <v>20</v>
      </c>
      <c r="J6" s="13" t="s">
        <v>22</v>
      </c>
      <c r="K6" s="16">
        <v>200</v>
      </c>
      <c r="L6" s="16">
        <v>300</v>
      </c>
      <c r="M6" s="21" t="s">
        <v>30</v>
      </c>
      <c r="N6" s="20" t="s">
        <v>31</v>
      </c>
      <c r="Q6" s="18"/>
      <c r="AA6" s="15" t="s">
        <v>28</v>
      </c>
      <c r="AB6" s="17" t="s">
        <v>702</v>
      </c>
    </row>
    <row r="7" spans="1:28" s="17" customFormat="1" ht="120" customHeight="1" x14ac:dyDescent="0.2">
      <c r="A7" s="14">
        <v>5</v>
      </c>
      <c r="B7" s="13" t="s">
        <v>27</v>
      </c>
      <c r="C7" s="13" t="s">
        <v>17</v>
      </c>
      <c r="D7" s="13" t="s">
        <v>18</v>
      </c>
      <c r="E7" s="19" t="str">
        <f t="shared" si="0"/>
        <v>Hutcheson, Vintage Port</v>
      </c>
      <c r="F7" s="20" t="s">
        <v>29</v>
      </c>
      <c r="G7" s="13" t="s">
        <v>19</v>
      </c>
      <c r="H7" s="13">
        <v>12</v>
      </c>
      <c r="I7" s="13" t="s">
        <v>20</v>
      </c>
      <c r="J7" s="13" t="s">
        <v>22</v>
      </c>
      <c r="K7" s="16">
        <v>200</v>
      </c>
      <c r="L7" s="16">
        <v>300</v>
      </c>
      <c r="M7" s="21" t="s">
        <v>32</v>
      </c>
      <c r="N7" s="20" t="s">
        <v>31</v>
      </c>
      <c r="Q7" s="18"/>
      <c r="AA7" s="15" t="s">
        <v>28</v>
      </c>
      <c r="AB7" s="17" t="s">
        <v>703</v>
      </c>
    </row>
    <row r="8" spans="1:28" s="17" customFormat="1" ht="120" customHeight="1" x14ac:dyDescent="0.2">
      <c r="A8" s="14">
        <v>6</v>
      </c>
      <c r="B8" s="13" t="s">
        <v>33</v>
      </c>
      <c r="C8" s="13" t="s">
        <v>17</v>
      </c>
      <c r="D8" s="13" t="s">
        <v>18</v>
      </c>
      <c r="E8" s="19" t="str">
        <f t="shared" si="0"/>
        <v>Quinta do Noval, Vintage Port</v>
      </c>
      <c r="F8" s="20" t="s">
        <v>35</v>
      </c>
      <c r="G8" s="13" t="s">
        <v>19</v>
      </c>
      <c r="H8" s="13">
        <v>12</v>
      </c>
      <c r="I8" s="13" t="s">
        <v>37</v>
      </c>
      <c r="J8" s="13" t="s">
        <v>22</v>
      </c>
      <c r="K8" s="16">
        <v>600</v>
      </c>
      <c r="L8" s="16">
        <v>1100</v>
      </c>
      <c r="M8" s="21" t="s">
        <v>36</v>
      </c>
      <c r="N8" s="20" t="s">
        <v>38</v>
      </c>
      <c r="Q8" s="18"/>
      <c r="AA8" s="15" t="s">
        <v>34</v>
      </c>
      <c r="AB8" s="17" t="s">
        <v>704</v>
      </c>
    </row>
    <row r="9" spans="1:28" s="17" customFormat="1" ht="120" customHeight="1" x14ac:dyDescent="0.2">
      <c r="A9" s="14">
        <v>7</v>
      </c>
      <c r="B9" s="13" t="s">
        <v>33</v>
      </c>
      <c r="C9" s="13" t="s">
        <v>17</v>
      </c>
      <c r="D9" s="13" t="s">
        <v>18</v>
      </c>
      <c r="E9" s="19" t="str">
        <f t="shared" si="0"/>
        <v>Quinta do Noval, Vintage Port</v>
      </c>
      <c r="F9" s="20" t="s">
        <v>35</v>
      </c>
      <c r="G9" s="13" t="s">
        <v>19</v>
      </c>
      <c r="H9" s="13">
        <v>12</v>
      </c>
      <c r="I9" s="13" t="s">
        <v>37</v>
      </c>
      <c r="J9" s="13" t="s">
        <v>22</v>
      </c>
      <c r="K9" s="16">
        <v>600</v>
      </c>
      <c r="L9" s="16">
        <v>1100</v>
      </c>
      <c r="M9" s="21" t="s">
        <v>36</v>
      </c>
      <c r="N9" s="20" t="s">
        <v>38</v>
      </c>
      <c r="Q9" s="18"/>
      <c r="AA9" s="15" t="s">
        <v>34</v>
      </c>
      <c r="AB9" s="17" t="s">
        <v>705</v>
      </c>
    </row>
    <row r="10" spans="1:28" s="17" customFormat="1" ht="120" customHeight="1" x14ac:dyDescent="0.2">
      <c r="A10" s="14">
        <v>8</v>
      </c>
      <c r="B10" s="13" t="s">
        <v>39</v>
      </c>
      <c r="C10" s="13" t="s">
        <v>17</v>
      </c>
      <c r="D10" s="13" t="s">
        <v>18</v>
      </c>
      <c r="E10" s="19" t="str">
        <f t="shared" si="0"/>
        <v>Sandeman, Vintage Port</v>
      </c>
      <c r="F10" s="20" t="s">
        <v>41</v>
      </c>
      <c r="G10" s="13" t="s">
        <v>19</v>
      </c>
      <c r="H10" s="13">
        <v>2</v>
      </c>
      <c r="I10" s="13" t="s">
        <v>20</v>
      </c>
      <c r="J10" s="13" t="s">
        <v>22</v>
      </c>
      <c r="K10" s="16">
        <v>70</v>
      </c>
      <c r="L10" s="16">
        <v>90</v>
      </c>
      <c r="M10" s="21" t="s">
        <v>42</v>
      </c>
      <c r="N10" s="20" t="s">
        <v>43</v>
      </c>
      <c r="Q10" s="18"/>
      <c r="AA10" s="15" t="s">
        <v>40</v>
      </c>
      <c r="AB10" s="17" t="s">
        <v>706</v>
      </c>
    </row>
    <row r="11" spans="1:28" s="17" customFormat="1" ht="120" customHeight="1" x14ac:dyDescent="0.2">
      <c r="A11" s="14">
        <v>9</v>
      </c>
      <c r="B11" s="13" t="s">
        <v>44</v>
      </c>
      <c r="C11" s="13" t="s">
        <v>17</v>
      </c>
      <c r="D11" s="13" t="s">
        <v>18</v>
      </c>
      <c r="E11" s="19" t="str">
        <f t="shared" si="0"/>
        <v>Quinta do Noval, Vintage Port</v>
      </c>
      <c r="F11" s="20" t="s">
        <v>35</v>
      </c>
      <c r="G11" s="13" t="s">
        <v>19</v>
      </c>
      <c r="H11" s="13">
        <v>6</v>
      </c>
      <c r="I11" s="13" t="s">
        <v>37</v>
      </c>
      <c r="J11" s="13" t="s">
        <v>22</v>
      </c>
      <c r="K11" s="16">
        <v>160</v>
      </c>
      <c r="L11" s="16">
        <v>200</v>
      </c>
      <c r="M11" s="21"/>
      <c r="N11" s="20" t="s">
        <v>45</v>
      </c>
      <c r="Q11" s="18"/>
      <c r="AA11" s="15" t="s">
        <v>34</v>
      </c>
      <c r="AB11" s="17" t="s">
        <v>707</v>
      </c>
    </row>
    <row r="12" spans="1:28" s="17" customFormat="1" ht="120" customHeight="1" x14ac:dyDescent="0.2">
      <c r="A12" s="14">
        <v>10</v>
      </c>
      <c r="B12" s="13" t="s">
        <v>46</v>
      </c>
      <c r="C12" s="13" t="s">
        <v>17</v>
      </c>
      <c r="D12" s="13" t="s">
        <v>18</v>
      </c>
      <c r="E12" s="19" t="str">
        <f t="shared" si="0"/>
        <v>Graham's, Vintage Port - In Bond</v>
      </c>
      <c r="F12" s="20" t="s">
        <v>48</v>
      </c>
      <c r="G12" s="13" t="s">
        <v>19</v>
      </c>
      <c r="H12" s="13">
        <v>6</v>
      </c>
      <c r="I12" s="13" t="s">
        <v>37</v>
      </c>
      <c r="J12" s="13" t="s">
        <v>50</v>
      </c>
      <c r="K12" s="16">
        <v>200</v>
      </c>
      <c r="L12" s="16">
        <v>260</v>
      </c>
      <c r="M12" s="21" t="s">
        <v>49</v>
      </c>
      <c r="N12" s="20" t="s">
        <v>21</v>
      </c>
      <c r="Q12" s="18"/>
      <c r="AA12" s="15" t="s">
        <v>47</v>
      </c>
      <c r="AB12" s="17" t="s">
        <v>708</v>
      </c>
    </row>
    <row r="13" spans="1:28" s="17" customFormat="1" ht="120" customHeight="1" x14ac:dyDescent="0.2">
      <c r="A13" s="14">
        <v>11</v>
      </c>
      <c r="B13" s="13" t="s">
        <v>46</v>
      </c>
      <c r="C13" s="13" t="s">
        <v>17</v>
      </c>
      <c r="D13" s="13" t="s">
        <v>18</v>
      </c>
      <c r="E13" s="19" t="str">
        <f t="shared" si="0"/>
        <v>Dow's, Vintage Port - In Bond</v>
      </c>
      <c r="F13" s="20" t="s">
        <v>52</v>
      </c>
      <c r="G13" s="13" t="s">
        <v>19</v>
      </c>
      <c r="H13" s="13">
        <v>6</v>
      </c>
      <c r="I13" s="13" t="s">
        <v>37</v>
      </c>
      <c r="J13" s="13" t="s">
        <v>50</v>
      </c>
      <c r="K13" s="16">
        <v>150</v>
      </c>
      <c r="L13" s="16">
        <v>220</v>
      </c>
      <c r="M13" s="21" t="s">
        <v>49</v>
      </c>
      <c r="N13" s="20" t="s">
        <v>21</v>
      </c>
      <c r="Q13" s="18"/>
      <c r="AA13" s="15" t="s">
        <v>51</v>
      </c>
      <c r="AB13" s="17" t="s">
        <v>709</v>
      </c>
    </row>
    <row r="14" spans="1:28" s="17" customFormat="1" ht="120" customHeight="1" x14ac:dyDescent="0.2">
      <c r="A14" s="14">
        <v>12</v>
      </c>
      <c r="B14" s="13" t="s">
        <v>53</v>
      </c>
      <c r="C14" s="13" t="s">
        <v>17</v>
      </c>
      <c r="D14" s="13" t="s">
        <v>18</v>
      </c>
      <c r="E14" s="19" t="str">
        <f t="shared" si="0"/>
        <v>1955/1963 Mixed Vintage Port</v>
      </c>
      <c r="F14" s="20"/>
      <c r="G14" s="13" t="s">
        <v>19</v>
      </c>
      <c r="H14" s="13">
        <v>2</v>
      </c>
      <c r="I14" s="13" t="s">
        <v>20</v>
      </c>
      <c r="J14" s="13" t="s">
        <v>22</v>
      </c>
      <c r="K14" s="16">
        <v>150</v>
      </c>
      <c r="L14" s="16">
        <v>250</v>
      </c>
      <c r="M14" s="21" t="s">
        <v>55</v>
      </c>
      <c r="N14" s="20"/>
      <c r="Q14" s="18"/>
      <c r="AA14" s="15" t="s">
        <v>54</v>
      </c>
      <c r="AB14" s="17" t="s">
        <v>710</v>
      </c>
    </row>
    <row r="15" spans="1:28" s="17" customFormat="1" ht="120" customHeight="1" x14ac:dyDescent="0.2">
      <c r="A15" s="14">
        <v>13</v>
      </c>
      <c r="B15" s="13" t="s">
        <v>53</v>
      </c>
      <c r="C15" s="13" t="s">
        <v>17</v>
      </c>
      <c r="D15" s="13" t="s">
        <v>18</v>
      </c>
      <c r="E15" s="19" t="str">
        <f t="shared" si="0"/>
        <v>1975/1983 Dow's, Quinta do Noval and Fonseca Port</v>
      </c>
      <c r="F15" s="20"/>
      <c r="G15" s="13" t="s">
        <v>19</v>
      </c>
      <c r="H15" s="13">
        <v>6</v>
      </c>
      <c r="I15" s="13" t="s">
        <v>20</v>
      </c>
      <c r="J15" s="13" t="s">
        <v>22</v>
      </c>
      <c r="K15" s="16">
        <v>150</v>
      </c>
      <c r="L15" s="16">
        <v>220</v>
      </c>
      <c r="M15" s="21" t="s">
        <v>57</v>
      </c>
      <c r="N15" s="20"/>
      <c r="Q15" s="18"/>
      <c r="AA15" s="15" t="s">
        <v>56</v>
      </c>
      <c r="AB15" s="17" t="s">
        <v>711</v>
      </c>
    </row>
    <row r="16" spans="1:28" s="17" customFormat="1" ht="120" customHeight="1" x14ac:dyDescent="0.2">
      <c r="A16" s="14">
        <v>14</v>
      </c>
      <c r="B16" s="13" t="s">
        <v>58</v>
      </c>
      <c r="C16" s="13"/>
      <c r="D16" s="13" t="s">
        <v>18</v>
      </c>
      <c r="E16" s="19" t="str">
        <f t="shared" si="0"/>
        <v xml:space="preserve">Seppelt, Para Liqueur </v>
      </c>
      <c r="F16" s="20" t="s">
        <v>60</v>
      </c>
      <c r="G16" s="13" t="s">
        <v>19</v>
      </c>
      <c r="H16" s="13">
        <v>2</v>
      </c>
      <c r="I16" s="13" t="s">
        <v>20</v>
      </c>
      <c r="J16" s="13" t="s">
        <v>22</v>
      </c>
      <c r="K16" s="16">
        <v>200</v>
      </c>
      <c r="L16" s="16">
        <v>300</v>
      </c>
      <c r="M16" s="21" t="s">
        <v>61</v>
      </c>
      <c r="N16" s="20"/>
      <c r="Q16" s="18"/>
      <c r="AA16" s="15" t="s">
        <v>59</v>
      </c>
      <c r="AB16" s="17" t="s">
        <v>712</v>
      </c>
    </row>
    <row r="17" spans="1:28" s="17" customFormat="1" ht="120" customHeight="1" x14ac:dyDescent="0.2">
      <c r="A17" s="14">
        <v>15</v>
      </c>
      <c r="B17" s="13" t="s">
        <v>62</v>
      </c>
      <c r="C17" s="13" t="s">
        <v>65</v>
      </c>
      <c r="D17" s="13"/>
      <c r="E17" s="19" t="str">
        <f t="shared" si="0"/>
        <v>Gelas, Vintage, Bas Armagnac</v>
      </c>
      <c r="F17" s="20" t="s">
        <v>64</v>
      </c>
      <c r="G17" s="13" t="s">
        <v>66</v>
      </c>
      <c r="H17" s="13">
        <v>1</v>
      </c>
      <c r="I17" s="13" t="s">
        <v>37</v>
      </c>
      <c r="J17" s="13" t="s">
        <v>22</v>
      </c>
      <c r="K17" s="16">
        <v>100</v>
      </c>
      <c r="L17" s="16">
        <v>150</v>
      </c>
      <c r="M17" s="21"/>
      <c r="N17" s="20"/>
      <c r="Q17" s="18"/>
      <c r="AA17" s="15" t="s">
        <v>63</v>
      </c>
      <c r="AB17" s="17" t="s">
        <v>713</v>
      </c>
    </row>
    <row r="18" spans="1:28" s="17" customFormat="1" ht="120" customHeight="1" x14ac:dyDescent="0.2">
      <c r="A18" s="14">
        <v>16</v>
      </c>
      <c r="B18" s="13" t="s">
        <v>53</v>
      </c>
      <c r="C18" s="13" t="s">
        <v>70</v>
      </c>
      <c r="D18" s="13"/>
      <c r="E18" s="19" t="str">
        <f t="shared" si="0"/>
        <v>Hennessy, Paradis Rare, Cognac</v>
      </c>
      <c r="F18" s="20" t="s">
        <v>68</v>
      </c>
      <c r="G18" s="13" t="s">
        <v>19</v>
      </c>
      <c r="H18" s="13">
        <v>1</v>
      </c>
      <c r="I18" s="13" t="s">
        <v>71</v>
      </c>
      <c r="J18" s="13" t="s">
        <v>22</v>
      </c>
      <c r="K18" s="16">
        <v>500</v>
      </c>
      <c r="L18" s="16">
        <v>700</v>
      </c>
      <c r="M18" s="21" t="s">
        <v>69</v>
      </c>
      <c r="N18" s="20"/>
      <c r="Q18" s="18"/>
      <c r="AA18" s="15" t="s">
        <v>67</v>
      </c>
      <c r="AB18" s="17" t="s">
        <v>714</v>
      </c>
    </row>
    <row r="19" spans="1:28" s="17" customFormat="1" ht="120" customHeight="1" x14ac:dyDescent="0.2">
      <c r="A19" s="14">
        <v>17</v>
      </c>
      <c r="B19" s="13" t="s">
        <v>72</v>
      </c>
      <c r="C19" s="13" t="s">
        <v>75</v>
      </c>
      <c r="D19" s="13" t="s">
        <v>76</v>
      </c>
      <c r="E19" s="19" t="str">
        <f t="shared" si="0"/>
        <v>Dom Perignon</v>
      </c>
      <c r="F19" s="20" t="s">
        <v>73</v>
      </c>
      <c r="G19" s="13" t="s">
        <v>19</v>
      </c>
      <c r="H19" s="13">
        <v>3</v>
      </c>
      <c r="I19" s="13" t="s">
        <v>20</v>
      </c>
      <c r="J19" s="13" t="s">
        <v>22</v>
      </c>
      <c r="K19" s="16">
        <v>200</v>
      </c>
      <c r="L19" s="16">
        <v>300</v>
      </c>
      <c r="M19" s="21" t="s">
        <v>74</v>
      </c>
      <c r="N19" s="20"/>
      <c r="Q19" s="18"/>
      <c r="AA19" s="15" t="s">
        <v>73</v>
      </c>
      <c r="AB19" s="17" t="s">
        <v>715</v>
      </c>
    </row>
    <row r="20" spans="1:28" s="17" customFormat="1" ht="120" customHeight="1" x14ac:dyDescent="0.2">
      <c r="A20" s="14">
        <v>18</v>
      </c>
      <c r="B20" s="13" t="s">
        <v>77</v>
      </c>
      <c r="C20" s="13" t="s">
        <v>75</v>
      </c>
      <c r="D20" s="13" t="s">
        <v>76</v>
      </c>
      <c r="E20" s="19" t="str">
        <f t="shared" si="0"/>
        <v>Veuve Clicquot, Carte Or</v>
      </c>
      <c r="F20" s="20" t="s">
        <v>79</v>
      </c>
      <c r="G20" s="13" t="s">
        <v>19</v>
      </c>
      <c r="H20" s="13">
        <v>6</v>
      </c>
      <c r="I20" s="13" t="s">
        <v>20</v>
      </c>
      <c r="J20" s="13" t="s">
        <v>22</v>
      </c>
      <c r="K20" s="16">
        <v>400</v>
      </c>
      <c r="L20" s="16">
        <v>500</v>
      </c>
      <c r="M20" s="21" t="s">
        <v>80</v>
      </c>
      <c r="N20" s="20"/>
      <c r="Q20" s="18"/>
      <c r="AA20" s="15" t="s">
        <v>78</v>
      </c>
      <c r="AB20" s="17" t="s">
        <v>716</v>
      </c>
    </row>
    <row r="21" spans="1:28" s="17" customFormat="1" ht="120" customHeight="1" x14ac:dyDescent="0.2">
      <c r="A21" s="14">
        <v>19</v>
      </c>
      <c r="B21" s="13" t="s">
        <v>81</v>
      </c>
      <c r="C21" s="13" t="s">
        <v>75</v>
      </c>
      <c r="D21" s="13" t="s">
        <v>76</v>
      </c>
      <c r="E21" s="19" t="str">
        <f t="shared" si="0"/>
        <v>Krug, Brut</v>
      </c>
      <c r="F21" s="20" t="s">
        <v>83</v>
      </c>
      <c r="G21" s="13" t="s">
        <v>19</v>
      </c>
      <c r="H21" s="13">
        <v>6</v>
      </c>
      <c r="I21" s="13" t="s">
        <v>85</v>
      </c>
      <c r="J21" s="13" t="s">
        <v>22</v>
      </c>
      <c r="K21" s="16">
        <v>2500</v>
      </c>
      <c r="L21" s="16">
        <v>3200</v>
      </c>
      <c r="M21" s="21" t="s">
        <v>84</v>
      </c>
      <c r="N21" s="20" t="s">
        <v>86</v>
      </c>
      <c r="Q21" s="18"/>
      <c r="AA21" s="15" t="s">
        <v>82</v>
      </c>
      <c r="AB21" s="17" t="s">
        <v>717</v>
      </c>
    </row>
    <row r="22" spans="1:28" s="17" customFormat="1" ht="120" customHeight="1" x14ac:dyDescent="0.2">
      <c r="A22" s="14">
        <v>20</v>
      </c>
      <c r="B22" s="13" t="s">
        <v>87</v>
      </c>
      <c r="C22" s="13" t="s">
        <v>75</v>
      </c>
      <c r="D22" s="13" t="s">
        <v>90</v>
      </c>
      <c r="E22" s="19" t="str">
        <f t="shared" si="0"/>
        <v>Dom Perignon, Rose (Magnums)</v>
      </c>
      <c r="F22" s="20" t="s">
        <v>73</v>
      </c>
      <c r="G22" s="13" t="s">
        <v>91</v>
      </c>
      <c r="H22" s="13">
        <v>2</v>
      </c>
      <c r="I22" s="13" t="s">
        <v>71</v>
      </c>
      <c r="J22" s="13" t="s">
        <v>22</v>
      </c>
      <c r="K22" s="16">
        <v>800</v>
      </c>
      <c r="L22" s="16">
        <v>1200</v>
      </c>
      <c r="M22" s="21" t="s">
        <v>89</v>
      </c>
      <c r="N22" s="20"/>
      <c r="Q22" s="18"/>
      <c r="AA22" s="15" t="s">
        <v>88</v>
      </c>
      <c r="AB22" s="17" t="s">
        <v>718</v>
      </c>
    </row>
    <row r="23" spans="1:28" s="17" customFormat="1" ht="120" customHeight="1" x14ac:dyDescent="0.2">
      <c r="A23" s="14">
        <v>21</v>
      </c>
      <c r="B23" s="13" t="s">
        <v>87</v>
      </c>
      <c r="C23" s="13" t="s">
        <v>75</v>
      </c>
      <c r="D23" s="13" t="s">
        <v>90</v>
      </c>
      <c r="E23" s="19" t="str">
        <f t="shared" si="0"/>
        <v>Veuve Clicquot, Rose Reserve Vintage Brut</v>
      </c>
      <c r="F23" s="20" t="s">
        <v>79</v>
      </c>
      <c r="G23" s="13" t="s">
        <v>19</v>
      </c>
      <c r="H23" s="13">
        <v>5</v>
      </c>
      <c r="I23" s="13" t="s">
        <v>71</v>
      </c>
      <c r="J23" s="13" t="s">
        <v>22</v>
      </c>
      <c r="K23" s="16">
        <v>500</v>
      </c>
      <c r="L23" s="16">
        <v>650</v>
      </c>
      <c r="M23" s="21" t="s">
        <v>93</v>
      </c>
      <c r="N23" s="20"/>
      <c r="Q23" s="18"/>
      <c r="AA23" s="15" t="s">
        <v>92</v>
      </c>
      <c r="AB23" s="17" t="s">
        <v>719</v>
      </c>
    </row>
    <row r="24" spans="1:28" s="17" customFormat="1" ht="120" customHeight="1" x14ac:dyDescent="0.2">
      <c r="A24" s="14">
        <v>22</v>
      </c>
      <c r="B24" s="13" t="s">
        <v>94</v>
      </c>
      <c r="C24" s="13" t="s">
        <v>75</v>
      </c>
      <c r="D24" s="13" t="s">
        <v>76</v>
      </c>
      <c r="E24" s="19" t="str">
        <f t="shared" si="0"/>
        <v>Jacquesson, Millesime</v>
      </c>
      <c r="F24" s="20" t="s">
        <v>96</v>
      </c>
      <c r="G24" s="13" t="s">
        <v>19</v>
      </c>
      <c r="H24" s="13">
        <v>1</v>
      </c>
      <c r="I24" s="13" t="s">
        <v>71</v>
      </c>
      <c r="J24" s="13" t="s">
        <v>22</v>
      </c>
      <c r="K24" s="16">
        <v>150</v>
      </c>
      <c r="L24" s="16">
        <v>220</v>
      </c>
      <c r="M24" s="21" t="s">
        <v>97</v>
      </c>
      <c r="N24" s="20"/>
      <c r="Q24" s="18"/>
      <c r="AA24" s="15" t="s">
        <v>95</v>
      </c>
      <c r="AB24" s="17" t="s">
        <v>720</v>
      </c>
    </row>
    <row r="25" spans="1:28" s="17" customFormat="1" ht="120" customHeight="1" x14ac:dyDescent="0.2">
      <c r="A25" s="14">
        <v>23</v>
      </c>
      <c r="B25" s="13" t="s">
        <v>98</v>
      </c>
      <c r="C25" s="13" t="s">
        <v>75</v>
      </c>
      <c r="D25" s="13" t="s">
        <v>76</v>
      </c>
      <c r="E25" s="19" t="str">
        <f t="shared" si="0"/>
        <v>Boerl &amp; Kroff, Brut (Magnums) - In Bond</v>
      </c>
      <c r="F25" s="20" t="s">
        <v>100</v>
      </c>
      <c r="G25" s="13" t="s">
        <v>91</v>
      </c>
      <c r="H25" s="13">
        <v>4</v>
      </c>
      <c r="I25" s="13" t="s">
        <v>37</v>
      </c>
      <c r="J25" s="13" t="s">
        <v>50</v>
      </c>
      <c r="K25" s="16">
        <v>3200</v>
      </c>
      <c r="L25" s="16">
        <v>3800</v>
      </c>
      <c r="M25" s="21" t="s">
        <v>101</v>
      </c>
      <c r="N25" s="20"/>
      <c r="Q25" s="18"/>
      <c r="AA25" s="15" t="s">
        <v>99</v>
      </c>
      <c r="AB25" s="17" t="s">
        <v>721</v>
      </c>
    </row>
    <row r="26" spans="1:28" s="17" customFormat="1" ht="120" customHeight="1" x14ac:dyDescent="0.2">
      <c r="A26" s="14">
        <v>24</v>
      </c>
      <c r="B26" s="13" t="s">
        <v>98</v>
      </c>
      <c r="C26" s="13" t="s">
        <v>75</v>
      </c>
      <c r="D26" s="13" t="s">
        <v>76</v>
      </c>
      <c r="E26" s="19" t="str">
        <f t="shared" si="0"/>
        <v>Krug, Vintage Brut</v>
      </c>
      <c r="F26" s="20" t="s">
        <v>83</v>
      </c>
      <c r="G26" s="13" t="s">
        <v>19</v>
      </c>
      <c r="H26" s="13">
        <v>1</v>
      </c>
      <c r="I26" s="13" t="s">
        <v>20</v>
      </c>
      <c r="J26" s="13" t="s">
        <v>22</v>
      </c>
      <c r="K26" s="16">
        <v>300</v>
      </c>
      <c r="L26" s="16">
        <v>400</v>
      </c>
      <c r="M26" s="21"/>
      <c r="N26" s="20" t="s">
        <v>103</v>
      </c>
      <c r="Q26" s="18"/>
      <c r="AA26" s="15" t="s">
        <v>102</v>
      </c>
      <c r="AB26" s="17" t="s">
        <v>722</v>
      </c>
    </row>
    <row r="27" spans="1:28" s="17" customFormat="1" ht="120" customHeight="1" x14ac:dyDescent="0.2">
      <c r="A27" s="14">
        <v>25</v>
      </c>
      <c r="B27" s="13" t="s">
        <v>104</v>
      </c>
      <c r="C27" s="13" t="s">
        <v>75</v>
      </c>
      <c r="D27" s="13" t="s">
        <v>76</v>
      </c>
      <c r="E27" s="19" t="str">
        <f t="shared" si="0"/>
        <v>Louis Roederer, Cristal</v>
      </c>
      <c r="F27" s="20" t="s">
        <v>106</v>
      </c>
      <c r="G27" s="13" t="s">
        <v>19</v>
      </c>
      <c r="H27" s="13">
        <v>2</v>
      </c>
      <c r="I27" s="13" t="s">
        <v>20</v>
      </c>
      <c r="J27" s="13" t="s">
        <v>22</v>
      </c>
      <c r="K27" s="16">
        <v>650</v>
      </c>
      <c r="L27" s="16">
        <v>800</v>
      </c>
      <c r="M27" s="21" t="s">
        <v>107</v>
      </c>
      <c r="N27" s="20" t="s">
        <v>108</v>
      </c>
      <c r="Q27" s="18"/>
      <c r="AA27" s="15" t="s">
        <v>105</v>
      </c>
      <c r="AB27" s="17" t="s">
        <v>723</v>
      </c>
    </row>
    <row r="28" spans="1:28" s="17" customFormat="1" ht="120" customHeight="1" x14ac:dyDescent="0.2">
      <c r="A28" s="14">
        <v>26</v>
      </c>
      <c r="B28" s="13" t="s">
        <v>104</v>
      </c>
      <c r="C28" s="13" t="s">
        <v>75</v>
      </c>
      <c r="D28" s="13" t="s">
        <v>76</v>
      </c>
      <c r="E28" s="19" t="str">
        <f t="shared" si="0"/>
        <v>Bollinger, La Grande Annee</v>
      </c>
      <c r="F28" s="20" t="s">
        <v>110</v>
      </c>
      <c r="G28" s="13" t="s">
        <v>19</v>
      </c>
      <c r="H28" s="13">
        <v>2</v>
      </c>
      <c r="I28" s="13" t="s">
        <v>20</v>
      </c>
      <c r="J28" s="13" t="s">
        <v>22</v>
      </c>
      <c r="K28" s="16">
        <v>260</v>
      </c>
      <c r="L28" s="16">
        <v>320</v>
      </c>
      <c r="M28" s="21" t="s">
        <v>107</v>
      </c>
      <c r="N28" s="20" t="s">
        <v>108</v>
      </c>
      <c r="Q28" s="18"/>
      <c r="AA28" s="15" t="s">
        <v>109</v>
      </c>
      <c r="AB28" s="17" t="s">
        <v>724</v>
      </c>
    </row>
    <row r="29" spans="1:28" s="17" customFormat="1" ht="120" customHeight="1" x14ac:dyDescent="0.2">
      <c r="A29" s="14">
        <v>27</v>
      </c>
      <c r="B29" s="13" t="s">
        <v>104</v>
      </c>
      <c r="C29" s="13" t="s">
        <v>75</v>
      </c>
      <c r="D29" s="13" t="s">
        <v>76</v>
      </c>
      <c r="E29" s="19" t="str">
        <f t="shared" si="0"/>
        <v>Jacquesson, Millesime</v>
      </c>
      <c r="F29" s="20" t="s">
        <v>96</v>
      </c>
      <c r="G29" s="13" t="s">
        <v>19</v>
      </c>
      <c r="H29" s="13">
        <v>1</v>
      </c>
      <c r="I29" s="13" t="s">
        <v>20</v>
      </c>
      <c r="J29" s="13" t="s">
        <v>22</v>
      </c>
      <c r="K29" s="16">
        <v>150</v>
      </c>
      <c r="L29" s="16">
        <v>220</v>
      </c>
      <c r="M29" s="21"/>
      <c r="N29" s="20"/>
      <c r="Q29" s="18"/>
      <c r="AA29" s="15" t="s">
        <v>95</v>
      </c>
      <c r="AB29" s="17" t="s">
        <v>725</v>
      </c>
    </row>
    <row r="30" spans="1:28" s="17" customFormat="1" ht="120" customHeight="1" x14ac:dyDescent="0.2">
      <c r="A30" s="14">
        <v>28</v>
      </c>
      <c r="B30" s="13" t="s">
        <v>111</v>
      </c>
      <c r="C30" s="13" t="s">
        <v>75</v>
      </c>
      <c r="D30" s="13" t="s">
        <v>76</v>
      </c>
      <c r="E30" s="19" t="str">
        <f t="shared" si="0"/>
        <v>Krug, Brut</v>
      </c>
      <c r="F30" s="20" t="s">
        <v>83</v>
      </c>
      <c r="G30" s="13" t="s">
        <v>19</v>
      </c>
      <c r="H30" s="13">
        <v>2</v>
      </c>
      <c r="I30" s="13" t="s">
        <v>20</v>
      </c>
      <c r="J30" s="13" t="s">
        <v>22</v>
      </c>
      <c r="K30" s="16">
        <v>520</v>
      </c>
      <c r="L30" s="16">
        <v>650</v>
      </c>
      <c r="M30" s="21"/>
      <c r="N30" s="20" t="s">
        <v>108</v>
      </c>
      <c r="Q30" s="18"/>
      <c r="AA30" s="15" t="s">
        <v>82</v>
      </c>
      <c r="AB30" s="17" t="s">
        <v>726</v>
      </c>
    </row>
    <row r="31" spans="1:28" s="17" customFormat="1" ht="120" customHeight="1" x14ac:dyDescent="0.2">
      <c r="A31" s="14">
        <v>29</v>
      </c>
      <c r="B31" s="13" t="s">
        <v>111</v>
      </c>
      <c r="C31" s="13" t="s">
        <v>75</v>
      </c>
      <c r="D31" s="13" t="s">
        <v>76</v>
      </c>
      <c r="E31" s="19" t="str">
        <f t="shared" si="0"/>
        <v>Veuve Clicquot, La Grande Dame</v>
      </c>
      <c r="F31" s="20" t="s">
        <v>79</v>
      </c>
      <c r="G31" s="13" t="s">
        <v>19</v>
      </c>
      <c r="H31" s="13">
        <v>4</v>
      </c>
      <c r="I31" s="13" t="s">
        <v>71</v>
      </c>
      <c r="J31" s="13" t="s">
        <v>22</v>
      </c>
      <c r="K31" s="16">
        <v>440</v>
      </c>
      <c r="L31" s="16">
        <v>650</v>
      </c>
      <c r="M31" s="21" t="s">
        <v>113</v>
      </c>
      <c r="N31" s="20"/>
      <c r="Q31" s="18"/>
      <c r="AA31" s="15" t="s">
        <v>112</v>
      </c>
      <c r="AB31" s="17" t="s">
        <v>727</v>
      </c>
    </row>
    <row r="32" spans="1:28" s="17" customFormat="1" ht="120" customHeight="1" x14ac:dyDescent="0.2">
      <c r="A32" s="14">
        <v>30</v>
      </c>
      <c r="B32" s="13" t="s">
        <v>114</v>
      </c>
      <c r="C32" s="13" t="s">
        <v>75</v>
      </c>
      <c r="D32" s="13" t="s">
        <v>76</v>
      </c>
      <c r="E32" s="19" t="str">
        <f t="shared" si="0"/>
        <v>Salon, Mesnil</v>
      </c>
      <c r="F32" s="20" t="s">
        <v>116</v>
      </c>
      <c r="G32" s="13" t="s">
        <v>19</v>
      </c>
      <c r="H32" s="13">
        <v>4</v>
      </c>
      <c r="I32" s="13" t="s">
        <v>20</v>
      </c>
      <c r="J32" s="13" t="s">
        <v>22</v>
      </c>
      <c r="K32" s="16">
        <v>2400</v>
      </c>
      <c r="L32" s="16">
        <v>3000</v>
      </c>
      <c r="M32" s="21" t="s">
        <v>117</v>
      </c>
      <c r="N32" s="20" t="s">
        <v>108</v>
      </c>
      <c r="Q32" s="18"/>
      <c r="AA32" s="15" t="s">
        <v>115</v>
      </c>
      <c r="AB32" s="17" t="s">
        <v>728</v>
      </c>
    </row>
    <row r="33" spans="1:28" s="17" customFormat="1" ht="120" customHeight="1" x14ac:dyDescent="0.2">
      <c r="A33" s="14">
        <v>31</v>
      </c>
      <c r="B33" s="13" t="s">
        <v>118</v>
      </c>
      <c r="C33" s="13" t="s">
        <v>75</v>
      </c>
      <c r="D33" s="13" t="s">
        <v>76</v>
      </c>
      <c r="E33" s="19" t="str">
        <f t="shared" si="0"/>
        <v>Pol Roger, Sir Winston Churchill</v>
      </c>
      <c r="F33" s="20" t="s">
        <v>120</v>
      </c>
      <c r="G33" s="13" t="s">
        <v>19</v>
      </c>
      <c r="H33" s="13">
        <v>5</v>
      </c>
      <c r="I33" s="13" t="s">
        <v>71</v>
      </c>
      <c r="J33" s="13" t="s">
        <v>22</v>
      </c>
      <c r="K33" s="16">
        <v>560</v>
      </c>
      <c r="L33" s="16">
        <v>700</v>
      </c>
      <c r="M33" s="21" t="s">
        <v>121</v>
      </c>
      <c r="N33" s="20" t="s">
        <v>108</v>
      </c>
      <c r="Q33" s="18"/>
      <c r="AA33" s="15" t="s">
        <v>119</v>
      </c>
      <c r="AB33" s="17" t="s">
        <v>729</v>
      </c>
    </row>
    <row r="34" spans="1:28" s="17" customFormat="1" ht="120" customHeight="1" x14ac:dyDescent="0.2">
      <c r="A34" s="14">
        <v>32</v>
      </c>
      <c r="B34" s="13" t="s">
        <v>118</v>
      </c>
      <c r="C34" s="13" t="s">
        <v>75</v>
      </c>
      <c r="D34" s="13" t="s">
        <v>76</v>
      </c>
      <c r="E34" s="19" t="str">
        <f t="shared" si="0"/>
        <v>Taittinger, Comtes de Champagne Blanc de Blancs</v>
      </c>
      <c r="F34" s="20" t="s">
        <v>123</v>
      </c>
      <c r="G34" s="13" t="s">
        <v>19</v>
      </c>
      <c r="H34" s="13">
        <v>6</v>
      </c>
      <c r="I34" s="13" t="s">
        <v>20</v>
      </c>
      <c r="J34" s="13" t="s">
        <v>22</v>
      </c>
      <c r="K34" s="16">
        <v>500</v>
      </c>
      <c r="L34" s="16">
        <v>650</v>
      </c>
      <c r="M34" s="21" t="s">
        <v>124</v>
      </c>
      <c r="N34" s="20" t="s">
        <v>108</v>
      </c>
      <c r="Q34" s="18"/>
      <c r="AA34" s="15" t="s">
        <v>122</v>
      </c>
      <c r="AB34" s="17" t="s">
        <v>730</v>
      </c>
    </row>
    <row r="35" spans="1:28" s="17" customFormat="1" ht="120" customHeight="1" x14ac:dyDescent="0.2">
      <c r="A35" s="14">
        <v>33</v>
      </c>
      <c r="B35" s="13" t="s">
        <v>118</v>
      </c>
      <c r="C35" s="13" t="s">
        <v>75</v>
      </c>
      <c r="D35" s="13" t="s">
        <v>76</v>
      </c>
      <c r="E35" s="19" t="str">
        <f t="shared" si="0"/>
        <v>Louis Roederer, Cristal</v>
      </c>
      <c r="F35" s="20" t="s">
        <v>106</v>
      </c>
      <c r="G35" s="13" t="s">
        <v>19</v>
      </c>
      <c r="H35" s="13">
        <v>1</v>
      </c>
      <c r="I35" s="13" t="s">
        <v>71</v>
      </c>
      <c r="J35" s="13" t="s">
        <v>22</v>
      </c>
      <c r="K35" s="16">
        <v>180</v>
      </c>
      <c r="L35" s="16">
        <v>240</v>
      </c>
      <c r="M35" s="21" t="s">
        <v>125</v>
      </c>
      <c r="N35" s="20"/>
      <c r="Q35" s="18"/>
      <c r="AA35" s="15" t="s">
        <v>105</v>
      </c>
      <c r="AB35" s="17" t="s">
        <v>731</v>
      </c>
    </row>
    <row r="36" spans="1:28" s="17" customFormat="1" ht="120" customHeight="1" x14ac:dyDescent="0.2">
      <c r="A36" s="14">
        <v>34</v>
      </c>
      <c r="B36" s="13" t="s">
        <v>126</v>
      </c>
      <c r="C36" s="13" t="s">
        <v>75</v>
      </c>
      <c r="D36" s="13" t="s">
        <v>76</v>
      </c>
      <c r="E36" s="19" t="str">
        <f t="shared" si="0"/>
        <v>Boerl &amp; Kroff, Brut (Magnums) - In Bond</v>
      </c>
      <c r="F36" s="20" t="s">
        <v>100</v>
      </c>
      <c r="G36" s="13" t="s">
        <v>91</v>
      </c>
      <c r="H36" s="13">
        <v>2</v>
      </c>
      <c r="I36" s="13" t="s">
        <v>37</v>
      </c>
      <c r="J36" s="13" t="s">
        <v>50</v>
      </c>
      <c r="K36" s="16">
        <v>1800</v>
      </c>
      <c r="L36" s="16">
        <v>2600</v>
      </c>
      <c r="M36" s="21" t="s">
        <v>127</v>
      </c>
      <c r="N36" s="20"/>
      <c r="Q36" s="18"/>
      <c r="AA36" s="15" t="s">
        <v>99</v>
      </c>
      <c r="AB36" s="17" t="s">
        <v>732</v>
      </c>
    </row>
    <row r="37" spans="1:28" s="17" customFormat="1" ht="120" customHeight="1" x14ac:dyDescent="0.2">
      <c r="A37" s="14">
        <v>35</v>
      </c>
      <c r="B37" s="13" t="s">
        <v>126</v>
      </c>
      <c r="C37" s="13" t="s">
        <v>75</v>
      </c>
      <c r="D37" s="13" t="s">
        <v>76</v>
      </c>
      <c r="E37" s="19" t="str">
        <f t="shared" si="0"/>
        <v>Dom Perignon</v>
      </c>
      <c r="F37" s="20" t="s">
        <v>73</v>
      </c>
      <c r="G37" s="13" t="s">
        <v>19</v>
      </c>
      <c r="H37" s="13">
        <v>1</v>
      </c>
      <c r="I37" s="13" t="s">
        <v>20</v>
      </c>
      <c r="J37" s="13" t="s">
        <v>22</v>
      </c>
      <c r="K37" s="16">
        <v>140</v>
      </c>
      <c r="L37" s="16">
        <v>170</v>
      </c>
      <c r="M37" s="21"/>
      <c r="N37" s="20" t="s">
        <v>103</v>
      </c>
      <c r="Q37" s="18"/>
      <c r="AA37" s="15" t="s">
        <v>73</v>
      </c>
      <c r="AB37" s="17" t="s">
        <v>733</v>
      </c>
    </row>
    <row r="38" spans="1:28" s="17" customFormat="1" ht="120" customHeight="1" x14ac:dyDescent="0.2">
      <c r="A38" s="14">
        <v>36</v>
      </c>
      <c r="B38" s="13" t="s">
        <v>126</v>
      </c>
      <c r="C38" s="13" t="s">
        <v>75</v>
      </c>
      <c r="D38" s="13" t="s">
        <v>76</v>
      </c>
      <c r="E38" s="19" t="str">
        <f t="shared" si="0"/>
        <v>Dom Perignon</v>
      </c>
      <c r="F38" s="20" t="s">
        <v>73</v>
      </c>
      <c r="G38" s="13" t="s">
        <v>19</v>
      </c>
      <c r="H38" s="13">
        <v>6</v>
      </c>
      <c r="I38" s="13" t="s">
        <v>20</v>
      </c>
      <c r="J38" s="13" t="s">
        <v>22</v>
      </c>
      <c r="K38" s="16">
        <v>560</v>
      </c>
      <c r="L38" s="16">
        <v>700</v>
      </c>
      <c r="M38" s="21"/>
      <c r="N38" s="20" t="s">
        <v>108</v>
      </c>
      <c r="Q38" s="18"/>
      <c r="AA38" s="15" t="s">
        <v>73</v>
      </c>
      <c r="AB38" s="17" t="s">
        <v>734</v>
      </c>
    </row>
    <row r="39" spans="1:28" s="17" customFormat="1" ht="120" customHeight="1" x14ac:dyDescent="0.2">
      <c r="A39" s="14">
        <v>37</v>
      </c>
      <c r="B39" s="13" t="s">
        <v>128</v>
      </c>
      <c r="C39" s="13" t="s">
        <v>75</v>
      </c>
      <c r="D39" s="13" t="s">
        <v>76</v>
      </c>
      <c r="E39" s="19" t="str">
        <f t="shared" si="0"/>
        <v>Dom Perignon</v>
      </c>
      <c r="F39" s="20" t="s">
        <v>73</v>
      </c>
      <c r="G39" s="13" t="s">
        <v>19</v>
      </c>
      <c r="H39" s="13">
        <v>1</v>
      </c>
      <c r="I39" s="13" t="s">
        <v>71</v>
      </c>
      <c r="J39" s="13" t="s">
        <v>22</v>
      </c>
      <c r="K39" s="16">
        <v>100</v>
      </c>
      <c r="L39" s="16">
        <v>150</v>
      </c>
      <c r="M39" s="21" t="s">
        <v>129</v>
      </c>
      <c r="N39" s="20"/>
      <c r="Q39" s="18"/>
      <c r="AA39" s="15" t="s">
        <v>73</v>
      </c>
      <c r="AB39" s="17" t="s">
        <v>735</v>
      </c>
    </row>
    <row r="40" spans="1:28" s="17" customFormat="1" ht="120" customHeight="1" x14ac:dyDescent="0.2">
      <c r="A40" s="14">
        <v>38</v>
      </c>
      <c r="B40" s="13" t="s">
        <v>130</v>
      </c>
      <c r="C40" s="13" t="s">
        <v>75</v>
      </c>
      <c r="D40" s="13" t="s">
        <v>76</v>
      </c>
      <c r="E40" s="19" t="str">
        <f t="shared" si="0"/>
        <v>Dom Perignon</v>
      </c>
      <c r="F40" s="20" t="s">
        <v>73</v>
      </c>
      <c r="G40" s="13" t="s">
        <v>19</v>
      </c>
      <c r="H40" s="13">
        <v>1</v>
      </c>
      <c r="I40" s="13" t="s">
        <v>71</v>
      </c>
      <c r="J40" s="13" t="s">
        <v>22</v>
      </c>
      <c r="K40" s="16">
        <v>100</v>
      </c>
      <c r="L40" s="16">
        <v>150</v>
      </c>
      <c r="M40" s="21" t="s">
        <v>129</v>
      </c>
      <c r="N40" s="20"/>
      <c r="Q40" s="18"/>
      <c r="AA40" s="15" t="s">
        <v>73</v>
      </c>
      <c r="AB40" s="17" t="s">
        <v>736</v>
      </c>
    </row>
    <row r="41" spans="1:28" s="17" customFormat="1" ht="120" customHeight="1" x14ac:dyDescent="0.2">
      <c r="A41" s="14">
        <v>39</v>
      </c>
      <c r="B41" s="13" t="s">
        <v>130</v>
      </c>
      <c r="C41" s="13" t="s">
        <v>75</v>
      </c>
      <c r="D41" s="13" t="s">
        <v>76</v>
      </c>
      <c r="E41" s="19" t="str">
        <f t="shared" si="0"/>
        <v>Bollinger, La Grande Annee</v>
      </c>
      <c r="F41" s="20" t="s">
        <v>110</v>
      </c>
      <c r="G41" s="13" t="s">
        <v>19</v>
      </c>
      <c r="H41" s="13">
        <v>3</v>
      </c>
      <c r="I41" s="13" t="s">
        <v>20</v>
      </c>
      <c r="J41" s="13" t="s">
        <v>22</v>
      </c>
      <c r="K41" s="16">
        <v>180</v>
      </c>
      <c r="L41" s="16">
        <v>240</v>
      </c>
      <c r="M41" s="21" t="s">
        <v>131</v>
      </c>
      <c r="N41" s="20" t="s">
        <v>108</v>
      </c>
      <c r="Q41" s="18"/>
      <c r="AA41" s="15" t="s">
        <v>109</v>
      </c>
      <c r="AB41" s="17" t="s">
        <v>737</v>
      </c>
    </row>
    <row r="42" spans="1:28" s="17" customFormat="1" ht="120" customHeight="1" x14ac:dyDescent="0.2">
      <c r="A42" s="14">
        <v>40</v>
      </c>
      <c r="B42" s="13" t="s">
        <v>130</v>
      </c>
      <c r="C42" s="13" t="s">
        <v>75</v>
      </c>
      <c r="D42" s="13" t="s">
        <v>76</v>
      </c>
      <c r="E42" s="19" t="str">
        <f t="shared" si="0"/>
        <v>Veuve Fourny, Cuvee Clos Faubourg Notre Dame Extra Brut Premier Cru</v>
      </c>
      <c r="F42" s="20" t="s">
        <v>133</v>
      </c>
      <c r="G42" s="13" t="s">
        <v>19</v>
      </c>
      <c r="H42" s="13">
        <v>2</v>
      </c>
      <c r="I42" s="13" t="s">
        <v>71</v>
      </c>
      <c r="J42" s="13" t="s">
        <v>22</v>
      </c>
      <c r="K42" s="16">
        <v>180</v>
      </c>
      <c r="L42" s="16">
        <v>220</v>
      </c>
      <c r="M42" s="21" t="s">
        <v>134</v>
      </c>
      <c r="N42" s="20" t="s">
        <v>108</v>
      </c>
      <c r="Q42" s="18"/>
      <c r="AA42" s="15" t="s">
        <v>132</v>
      </c>
      <c r="AB42" s="17" t="s">
        <v>738</v>
      </c>
    </row>
    <row r="43" spans="1:28" s="17" customFormat="1" ht="120" customHeight="1" x14ac:dyDescent="0.2">
      <c r="A43" s="14">
        <v>41</v>
      </c>
      <c r="B43" s="13" t="s">
        <v>135</v>
      </c>
      <c r="C43" s="13" t="s">
        <v>75</v>
      </c>
      <c r="D43" s="13" t="s">
        <v>76</v>
      </c>
      <c r="E43" s="19" t="str">
        <f t="shared" si="0"/>
        <v>Boerl &amp; Kroff "B" de Boerl &amp; Kroff - In Bond</v>
      </c>
      <c r="F43" s="20" t="s">
        <v>100</v>
      </c>
      <c r="G43" s="13" t="s">
        <v>19</v>
      </c>
      <c r="H43" s="13">
        <v>6</v>
      </c>
      <c r="I43" s="13" t="s">
        <v>37</v>
      </c>
      <c r="J43" s="13" t="s">
        <v>50</v>
      </c>
      <c r="K43" s="16">
        <v>900</v>
      </c>
      <c r="L43" s="16">
        <v>1300</v>
      </c>
      <c r="M43" s="21" t="s">
        <v>137</v>
      </c>
      <c r="N43" s="20"/>
      <c r="Q43" s="18"/>
      <c r="AA43" s="15" t="s">
        <v>136</v>
      </c>
      <c r="AB43" s="17" t="s">
        <v>739</v>
      </c>
    </row>
    <row r="44" spans="1:28" s="17" customFormat="1" ht="120" customHeight="1" x14ac:dyDescent="0.2">
      <c r="A44" s="14">
        <v>42</v>
      </c>
      <c r="B44" s="13" t="s">
        <v>135</v>
      </c>
      <c r="C44" s="13" t="s">
        <v>75</v>
      </c>
      <c r="D44" s="13" t="s">
        <v>76</v>
      </c>
      <c r="E44" s="19" t="str">
        <f t="shared" si="0"/>
        <v>Boerl &amp; Kroff "B" de Boerl &amp; Kroff - In Bond</v>
      </c>
      <c r="F44" s="20" t="s">
        <v>100</v>
      </c>
      <c r="G44" s="13" t="s">
        <v>19</v>
      </c>
      <c r="H44" s="13">
        <v>6</v>
      </c>
      <c r="I44" s="13" t="s">
        <v>37</v>
      </c>
      <c r="J44" s="13" t="s">
        <v>50</v>
      </c>
      <c r="K44" s="16">
        <v>900</v>
      </c>
      <c r="L44" s="16">
        <v>1300</v>
      </c>
      <c r="M44" s="21" t="s">
        <v>137</v>
      </c>
      <c r="N44" s="20"/>
      <c r="Q44" s="18"/>
      <c r="AA44" s="15" t="s">
        <v>136</v>
      </c>
      <c r="AB44" s="17" t="s">
        <v>740</v>
      </c>
    </row>
    <row r="45" spans="1:28" s="17" customFormat="1" ht="120" customHeight="1" x14ac:dyDescent="0.2">
      <c r="A45" s="14">
        <v>43</v>
      </c>
      <c r="B45" s="13" t="s">
        <v>135</v>
      </c>
      <c r="C45" s="13" t="s">
        <v>75</v>
      </c>
      <c r="D45" s="13" t="s">
        <v>76</v>
      </c>
      <c r="E45" s="19" t="str">
        <f t="shared" si="0"/>
        <v>Boerl &amp; Kroff "B" de Boerl &amp; Kroff - In Bond</v>
      </c>
      <c r="F45" s="20" t="s">
        <v>100</v>
      </c>
      <c r="G45" s="13" t="s">
        <v>19</v>
      </c>
      <c r="H45" s="13">
        <v>6</v>
      </c>
      <c r="I45" s="13" t="s">
        <v>37</v>
      </c>
      <c r="J45" s="13" t="s">
        <v>50</v>
      </c>
      <c r="K45" s="16">
        <v>900</v>
      </c>
      <c r="L45" s="16">
        <v>1300</v>
      </c>
      <c r="M45" s="21" t="s">
        <v>137</v>
      </c>
      <c r="N45" s="20"/>
      <c r="Q45" s="18"/>
      <c r="AA45" s="15" t="s">
        <v>136</v>
      </c>
      <c r="AB45" s="17" t="s">
        <v>741</v>
      </c>
    </row>
    <row r="46" spans="1:28" s="17" customFormat="1" ht="120" customHeight="1" x14ac:dyDescent="0.2">
      <c r="A46" s="14">
        <v>44</v>
      </c>
      <c r="B46" s="13" t="s">
        <v>135</v>
      </c>
      <c r="C46" s="13" t="s">
        <v>75</v>
      </c>
      <c r="D46" s="13" t="s">
        <v>76</v>
      </c>
      <c r="E46" s="19" t="str">
        <f t="shared" si="0"/>
        <v>Boerl &amp; Kroff "B" de Boerl &amp; Kroff - In Bond</v>
      </c>
      <c r="F46" s="20" t="s">
        <v>100</v>
      </c>
      <c r="G46" s="13" t="s">
        <v>19</v>
      </c>
      <c r="H46" s="13">
        <v>6</v>
      </c>
      <c r="I46" s="13" t="s">
        <v>37</v>
      </c>
      <c r="J46" s="13" t="s">
        <v>50</v>
      </c>
      <c r="K46" s="16">
        <v>900</v>
      </c>
      <c r="L46" s="16">
        <v>1300</v>
      </c>
      <c r="M46" s="21" t="s">
        <v>137</v>
      </c>
      <c r="N46" s="20"/>
      <c r="Q46" s="18"/>
      <c r="AA46" s="15" t="s">
        <v>136</v>
      </c>
      <c r="AB46" s="17" t="s">
        <v>742</v>
      </c>
    </row>
    <row r="47" spans="1:28" s="17" customFormat="1" ht="120" customHeight="1" x14ac:dyDescent="0.2">
      <c r="A47" s="14">
        <v>45</v>
      </c>
      <c r="B47" s="13" t="s">
        <v>135</v>
      </c>
      <c r="C47" s="13" t="s">
        <v>75</v>
      </c>
      <c r="D47" s="13" t="s">
        <v>76</v>
      </c>
      <c r="E47" s="19" t="str">
        <f t="shared" si="0"/>
        <v>Boerl &amp; Kroff "B" de Boerl &amp; Kroff - In Bond</v>
      </c>
      <c r="F47" s="20" t="s">
        <v>100</v>
      </c>
      <c r="G47" s="13" t="s">
        <v>19</v>
      </c>
      <c r="H47" s="13">
        <v>6</v>
      </c>
      <c r="I47" s="13" t="s">
        <v>37</v>
      </c>
      <c r="J47" s="13" t="s">
        <v>50</v>
      </c>
      <c r="K47" s="16">
        <v>900</v>
      </c>
      <c r="L47" s="16">
        <v>1300</v>
      </c>
      <c r="M47" s="21" t="s">
        <v>137</v>
      </c>
      <c r="N47" s="20"/>
      <c r="Q47" s="18"/>
      <c r="AA47" s="15" t="s">
        <v>136</v>
      </c>
      <c r="AB47" s="17" t="s">
        <v>743</v>
      </c>
    </row>
    <row r="48" spans="1:28" s="17" customFormat="1" ht="120" customHeight="1" x14ac:dyDescent="0.2">
      <c r="A48" s="14">
        <v>46</v>
      </c>
      <c r="B48" s="13" t="s">
        <v>138</v>
      </c>
      <c r="C48" s="13" t="s">
        <v>75</v>
      </c>
      <c r="D48" s="13" t="s">
        <v>76</v>
      </c>
      <c r="E48" s="19" t="str">
        <f t="shared" si="0"/>
        <v>Louis Roederer, Cristal</v>
      </c>
      <c r="F48" s="20" t="s">
        <v>106</v>
      </c>
      <c r="G48" s="13" t="s">
        <v>19</v>
      </c>
      <c r="H48" s="13">
        <v>1</v>
      </c>
      <c r="I48" s="13" t="s">
        <v>71</v>
      </c>
      <c r="J48" s="13" t="s">
        <v>22</v>
      </c>
      <c r="K48" s="16">
        <v>120</v>
      </c>
      <c r="L48" s="16">
        <v>150</v>
      </c>
      <c r="M48" s="21" t="s">
        <v>125</v>
      </c>
      <c r="N48" s="20"/>
      <c r="Q48" s="18"/>
      <c r="AA48" s="15" t="s">
        <v>105</v>
      </c>
      <c r="AB48" s="17" t="s">
        <v>744</v>
      </c>
    </row>
    <row r="49" spans="1:28" s="17" customFormat="1" ht="120" customHeight="1" x14ac:dyDescent="0.2">
      <c r="A49" s="14">
        <v>47</v>
      </c>
      <c r="B49" s="13" t="s">
        <v>139</v>
      </c>
      <c r="C49" s="13" t="s">
        <v>75</v>
      </c>
      <c r="D49" s="13" t="s">
        <v>76</v>
      </c>
      <c r="E49" s="19" t="str">
        <f t="shared" si="0"/>
        <v>Perrier Jouet, Belle Epoque</v>
      </c>
      <c r="F49" s="20" t="s">
        <v>141</v>
      </c>
      <c r="G49" s="13" t="s">
        <v>19</v>
      </c>
      <c r="H49" s="13">
        <v>3</v>
      </c>
      <c r="I49" s="13" t="s">
        <v>20</v>
      </c>
      <c r="J49" s="13" t="s">
        <v>22</v>
      </c>
      <c r="K49" s="16">
        <v>300</v>
      </c>
      <c r="L49" s="16">
        <v>400</v>
      </c>
      <c r="M49" s="21"/>
      <c r="N49" s="20"/>
      <c r="Q49" s="18"/>
      <c r="AA49" s="15" t="s">
        <v>140</v>
      </c>
      <c r="AB49" s="17" t="s">
        <v>745</v>
      </c>
    </row>
    <row r="50" spans="1:28" s="17" customFormat="1" ht="120" customHeight="1" x14ac:dyDescent="0.2">
      <c r="A50" s="14">
        <v>48</v>
      </c>
      <c r="B50" s="13" t="s">
        <v>139</v>
      </c>
      <c r="C50" s="13" t="s">
        <v>145</v>
      </c>
      <c r="D50" s="13" t="s">
        <v>76</v>
      </c>
      <c r="E50" s="19" t="str">
        <f t="shared" si="0"/>
        <v>Bellavista, Franciacorta, Brut</v>
      </c>
      <c r="F50" s="20" t="s">
        <v>143</v>
      </c>
      <c r="G50" s="13" t="s">
        <v>19</v>
      </c>
      <c r="H50" s="13">
        <v>6</v>
      </c>
      <c r="I50" s="13" t="s">
        <v>20</v>
      </c>
      <c r="J50" s="13" t="s">
        <v>22</v>
      </c>
      <c r="K50" s="16">
        <v>120</v>
      </c>
      <c r="L50" s="16">
        <v>150</v>
      </c>
      <c r="M50" s="21" t="s">
        <v>144</v>
      </c>
      <c r="N50" s="20" t="s">
        <v>103</v>
      </c>
      <c r="Q50" s="18"/>
      <c r="AA50" s="15" t="s">
        <v>142</v>
      </c>
      <c r="AB50" s="17" t="s">
        <v>746</v>
      </c>
    </row>
    <row r="51" spans="1:28" s="17" customFormat="1" ht="120" customHeight="1" x14ac:dyDescent="0.2">
      <c r="A51" s="14">
        <v>49</v>
      </c>
      <c r="B51" s="13" t="s">
        <v>146</v>
      </c>
      <c r="C51" s="13" t="s">
        <v>145</v>
      </c>
      <c r="D51" s="13" t="s">
        <v>76</v>
      </c>
      <c r="E51" s="19" t="str">
        <f t="shared" si="0"/>
        <v>Bellavista, Franciacorta, Brut</v>
      </c>
      <c r="F51" s="20" t="s">
        <v>143</v>
      </c>
      <c r="G51" s="13" t="s">
        <v>19</v>
      </c>
      <c r="H51" s="13">
        <v>9</v>
      </c>
      <c r="I51" s="13" t="s">
        <v>20</v>
      </c>
      <c r="J51" s="13" t="s">
        <v>22</v>
      </c>
      <c r="K51" s="16">
        <v>220</v>
      </c>
      <c r="L51" s="16">
        <v>270</v>
      </c>
      <c r="M51" s="21" t="s">
        <v>147</v>
      </c>
      <c r="N51" s="20" t="s">
        <v>103</v>
      </c>
      <c r="Q51" s="18"/>
      <c r="AA51" s="15" t="s">
        <v>142</v>
      </c>
      <c r="AB51" s="17" t="s">
        <v>747</v>
      </c>
    </row>
    <row r="52" spans="1:28" s="17" customFormat="1" ht="120" customHeight="1" x14ac:dyDescent="0.2">
      <c r="A52" s="14">
        <v>50</v>
      </c>
      <c r="B52" s="13" t="s">
        <v>146</v>
      </c>
      <c r="C52" s="13" t="s">
        <v>145</v>
      </c>
      <c r="D52" s="13" t="s">
        <v>76</v>
      </c>
      <c r="E52" s="19" t="str">
        <f t="shared" si="0"/>
        <v>2008/2009 Bellavista, Franciacorta, Brut Vertical</v>
      </c>
      <c r="F52" s="20" t="s">
        <v>143</v>
      </c>
      <c r="G52" s="13" t="s">
        <v>19</v>
      </c>
      <c r="H52" s="13">
        <v>5</v>
      </c>
      <c r="I52" s="13" t="s">
        <v>20</v>
      </c>
      <c r="J52" s="13" t="s">
        <v>22</v>
      </c>
      <c r="K52" s="16">
        <v>100</v>
      </c>
      <c r="L52" s="16">
        <v>120</v>
      </c>
      <c r="M52" s="21" t="s">
        <v>149</v>
      </c>
      <c r="N52" s="20" t="s">
        <v>103</v>
      </c>
      <c r="Q52" s="18"/>
      <c r="AA52" s="15" t="s">
        <v>148</v>
      </c>
      <c r="AB52" s="17" t="s">
        <v>748</v>
      </c>
    </row>
    <row r="53" spans="1:28" s="17" customFormat="1" ht="120" customHeight="1" x14ac:dyDescent="0.2">
      <c r="A53" s="14">
        <v>51</v>
      </c>
      <c r="B53" s="13" t="s">
        <v>146</v>
      </c>
      <c r="C53" s="13" t="s">
        <v>75</v>
      </c>
      <c r="D53" s="13" t="s">
        <v>76</v>
      </c>
      <c r="E53" s="19" t="str">
        <f t="shared" si="0"/>
        <v>Dom Perignon</v>
      </c>
      <c r="F53" s="20" t="s">
        <v>73</v>
      </c>
      <c r="G53" s="13" t="s">
        <v>19</v>
      </c>
      <c r="H53" s="13">
        <v>2</v>
      </c>
      <c r="I53" s="13" t="s">
        <v>71</v>
      </c>
      <c r="J53" s="13" t="s">
        <v>22</v>
      </c>
      <c r="K53" s="16">
        <v>200</v>
      </c>
      <c r="L53" s="16">
        <v>300</v>
      </c>
      <c r="M53" s="21" t="s">
        <v>113</v>
      </c>
      <c r="N53" s="20"/>
      <c r="Q53" s="18"/>
      <c r="AA53" s="15" t="s">
        <v>73</v>
      </c>
      <c r="AB53" s="17" t="s">
        <v>749</v>
      </c>
    </row>
    <row r="54" spans="1:28" s="17" customFormat="1" ht="120" customHeight="1" x14ac:dyDescent="0.2">
      <c r="A54" s="14">
        <v>52</v>
      </c>
      <c r="B54" s="13" t="s">
        <v>146</v>
      </c>
      <c r="C54" s="13" t="s">
        <v>75</v>
      </c>
      <c r="D54" s="13" t="s">
        <v>76</v>
      </c>
      <c r="E54" s="19" t="str">
        <f t="shared" si="0"/>
        <v>Dom Perignon, Tokujin Yoshioka</v>
      </c>
      <c r="F54" s="20" t="s">
        <v>73</v>
      </c>
      <c r="G54" s="13" t="s">
        <v>19</v>
      </c>
      <c r="H54" s="13">
        <v>1</v>
      </c>
      <c r="I54" s="13" t="s">
        <v>71</v>
      </c>
      <c r="J54" s="13" t="s">
        <v>22</v>
      </c>
      <c r="K54" s="16">
        <v>100</v>
      </c>
      <c r="L54" s="16">
        <v>150</v>
      </c>
      <c r="M54" s="21" t="s">
        <v>125</v>
      </c>
      <c r="N54" s="20"/>
      <c r="Q54" s="18"/>
      <c r="AA54" s="15" t="s">
        <v>150</v>
      </c>
      <c r="AB54" s="17" t="s">
        <v>750</v>
      </c>
    </row>
    <row r="55" spans="1:28" s="17" customFormat="1" ht="120" customHeight="1" x14ac:dyDescent="0.2">
      <c r="A55" s="14">
        <v>53</v>
      </c>
      <c r="B55" s="13" t="s">
        <v>151</v>
      </c>
      <c r="C55" s="13" t="s">
        <v>75</v>
      </c>
      <c r="D55" s="13" t="s">
        <v>76</v>
      </c>
      <c r="E55" s="19" t="str">
        <f t="shared" si="0"/>
        <v>Henri Giraud, Blanc de Blancs Brut Grand Cru, Ay - In Bond</v>
      </c>
      <c r="F55" s="20" t="s">
        <v>153</v>
      </c>
      <c r="G55" s="13" t="s">
        <v>19</v>
      </c>
      <c r="H55" s="13">
        <v>3</v>
      </c>
      <c r="I55" s="13" t="s">
        <v>37</v>
      </c>
      <c r="J55" s="13" t="s">
        <v>50</v>
      </c>
      <c r="K55" s="16">
        <v>600</v>
      </c>
      <c r="L55" s="16">
        <v>800</v>
      </c>
      <c r="M55" s="21" t="s">
        <v>154</v>
      </c>
      <c r="N55" s="20"/>
      <c r="Q55" s="18"/>
      <c r="AA55" s="15" t="s">
        <v>152</v>
      </c>
      <c r="AB55" s="17" t="s">
        <v>751</v>
      </c>
    </row>
    <row r="56" spans="1:28" s="17" customFormat="1" ht="120" customHeight="1" x14ac:dyDescent="0.2">
      <c r="A56" s="14">
        <v>54</v>
      </c>
      <c r="B56" s="13" t="s">
        <v>151</v>
      </c>
      <c r="C56" s="13" t="s">
        <v>75</v>
      </c>
      <c r="D56" s="13" t="s">
        <v>76</v>
      </c>
      <c r="E56" s="19" t="str">
        <f t="shared" si="0"/>
        <v>Dom Perignon</v>
      </c>
      <c r="F56" s="20" t="s">
        <v>73</v>
      </c>
      <c r="G56" s="13" t="s">
        <v>19</v>
      </c>
      <c r="H56" s="13">
        <v>2</v>
      </c>
      <c r="I56" s="13" t="s">
        <v>71</v>
      </c>
      <c r="J56" s="13" t="s">
        <v>22</v>
      </c>
      <c r="K56" s="16">
        <v>160</v>
      </c>
      <c r="L56" s="16">
        <v>200</v>
      </c>
      <c r="M56" s="21" t="s">
        <v>155</v>
      </c>
      <c r="N56" s="20"/>
      <c r="Q56" s="18"/>
      <c r="AA56" s="15" t="s">
        <v>73</v>
      </c>
      <c r="AB56" s="17" t="s">
        <v>752</v>
      </c>
    </row>
    <row r="57" spans="1:28" s="17" customFormat="1" ht="120" customHeight="1" x14ac:dyDescent="0.2">
      <c r="A57" s="14">
        <v>55</v>
      </c>
      <c r="B57" s="13" t="s">
        <v>156</v>
      </c>
      <c r="C57" s="13" t="s">
        <v>75</v>
      </c>
      <c r="D57" s="13" t="s">
        <v>76</v>
      </c>
      <c r="E57" s="19" t="str">
        <f t="shared" si="0"/>
        <v>Dom Perignon</v>
      </c>
      <c r="F57" s="20" t="s">
        <v>73</v>
      </c>
      <c r="G57" s="13" t="s">
        <v>19</v>
      </c>
      <c r="H57" s="13">
        <v>1</v>
      </c>
      <c r="I57" s="13" t="s">
        <v>71</v>
      </c>
      <c r="J57" s="13" t="s">
        <v>22</v>
      </c>
      <c r="K57" s="16">
        <v>100</v>
      </c>
      <c r="L57" s="16">
        <v>120</v>
      </c>
      <c r="M57" s="21" t="s">
        <v>125</v>
      </c>
      <c r="N57" s="20"/>
      <c r="Q57" s="18"/>
      <c r="AA57" s="15" t="s">
        <v>73</v>
      </c>
      <c r="AB57" s="17" t="s">
        <v>753</v>
      </c>
    </row>
    <row r="58" spans="1:28" s="17" customFormat="1" ht="120" customHeight="1" x14ac:dyDescent="0.2">
      <c r="A58" s="14">
        <v>56</v>
      </c>
      <c r="B58" s="13" t="s">
        <v>157</v>
      </c>
      <c r="C58" s="13" t="s">
        <v>75</v>
      </c>
      <c r="D58" s="13" t="s">
        <v>76</v>
      </c>
      <c r="E58" s="19" t="str">
        <f t="shared" si="0"/>
        <v>Louis Roederer, Cristal</v>
      </c>
      <c r="F58" s="20" t="s">
        <v>106</v>
      </c>
      <c r="G58" s="13" t="s">
        <v>19</v>
      </c>
      <c r="H58" s="13">
        <v>1</v>
      </c>
      <c r="I58" s="13" t="s">
        <v>20</v>
      </c>
      <c r="J58" s="13" t="s">
        <v>22</v>
      </c>
      <c r="K58" s="16">
        <v>120</v>
      </c>
      <c r="L58" s="16">
        <v>180</v>
      </c>
      <c r="M58" s="21"/>
      <c r="N58" s="20"/>
      <c r="Q58" s="18"/>
      <c r="AA58" s="15" t="s">
        <v>105</v>
      </c>
      <c r="AB58" s="17" t="s">
        <v>754</v>
      </c>
    </row>
    <row r="59" spans="1:28" s="17" customFormat="1" ht="120" customHeight="1" x14ac:dyDescent="0.2">
      <c r="A59" s="14">
        <v>57</v>
      </c>
      <c r="B59" s="13" t="s">
        <v>53</v>
      </c>
      <c r="C59" s="13" t="s">
        <v>75</v>
      </c>
      <c r="D59" s="13" t="s">
        <v>76</v>
      </c>
      <c r="E59" s="19" t="str">
        <f t="shared" si="0"/>
        <v>Jacques Selosse, Initial Blanc de Blancs Grand Cru</v>
      </c>
      <c r="F59" s="20" t="s">
        <v>159</v>
      </c>
      <c r="G59" s="13" t="s">
        <v>19</v>
      </c>
      <c r="H59" s="13">
        <v>3</v>
      </c>
      <c r="I59" s="13" t="s">
        <v>20</v>
      </c>
      <c r="J59" s="13" t="s">
        <v>22</v>
      </c>
      <c r="K59" s="16">
        <v>600</v>
      </c>
      <c r="L59" s="16">
        <v>750</v>
      </c>
      <c r="M59" s="21" t="s">
        <v>160</v>
      </c>
      <c r="N59" s="20" t="s">
        <v>103</v>
      </c>
      <c r="Q59" s="18"/>
      <c r="AA59" s="15" t="s">
        <v>158</v>
      </c>
      <c r="AB59" s="17" t="s">
        <v>755</v>
      </c>
    </row>
    <row r="60" spans="1:28" s="17" customFormat="1" ht="120" customHeight="1" x14ac:dyDescent="0.2">
      <c r="A60" s="14">
        <v>58</v>
      </c>
      <c r="B60" s="13" t="s">
        <v>53</v>
      </c>
      <c r="C60" s="13" t="s">
        <v>75</v>
      </c>
      <c r="D60" s="13" t="s">
        <v>76</v>
      </c>
      <c r="E60" s="19" t="str">
        <f t="shared" si="0"/>
        <v>Krug, Grande Cuvee 170eme Edition</v>
      </c>
      <c r="F60" s="20" t="s">
        <v>83</v>
      </c>
      <c r="G60" s="13" t="s">
        <v>19</v>
      </c>
      <c r="H60" s="13">
        <v>2</v>
      </c>
      <c r="I60" s="13" t="s">
        <v>71</v>
      </c>
      <c r="J60" s="13" t="s">
        <v>22</v>
      </c>
      <c r="K60" s="16">
        <v>170</v>
      </c>
      <c r="L60" s="16">
        <v>240</v>
      </c>
      <c r="M60" s="21" t="s">
        <v>155</v>
      </c>
      <c r="N60" s="20"/>
      <c r="Q60" s="18"/>
      <c r="AA60" s="15" t="s">
        <v>161</v>
      </c>
      <c r="AB60" s="17" t="s">
        <v>756</v>
      </c>
    </row>
    <row r="61" spans="1:28" s="17" customFormat="1" ht="120" customHeight="1" x14ac:dyDescent="0.2">
      <c r="A61" s="14">
        <v>59</v>
      </c>
      <c r="B61" s="13" t="s">
        <v>53</v>
      </c>
      <c r="C61" s="13" t="s">
        <v>75</v>
      </c>
      <c r="D61" s="13" t="s">
        <v>76</v>
      </c>
      <c r="E61" s="19" t="str">
        <f t="shared" si="0"/>
        <v>Krug, Grande Cuvee 163eme Edition</v>
      </c>
      <c r="F61" s="20" t="s">
        <v>83</v>
      </c>
      <c r="G61" s="13" t="s">
        <v>19</v>
      </c>
      <c r="H61" s="13">
        <v>2</v>
      </c>
      <c r="I61" s="13" t="s">
        <v>71</v>
      </c>
      <c r="J61" s="13" t="s">
        <v>22</v>
      </c>
      <c r="K61" s="16">
        <v>200</v>
      </c>
      <c r="L61" s="16">
        <v>300</v>
      </c>
      <c r="M61" s="21" t="s">
        <v>155</v>
      </c>
      <c r="N61" s="20"/>
      <c r="Q61" s="18"/>
      <c r="AA61" s="15" t="s">
        <v>162</v>
      </c>
      <c r="AB61" s="17" t="s">
        <v>757</v>
      </c>
    </row>
    <row r="62" spans="1:28" s="17" customFormat="1" ht="120" customHeight="1" x14ac:dyDescent="0.2">
      <c r="A62" s="14">
        <v>60</v>
      </c>
      <c r="B62" s="13" t="s">
        <v>53</v>
      </c>
      <c r="C62" s="13" t="s">
        <v>75</v>
      </c>
      <c r="D62" s="13" t="s">
        <v>76</v>
      </c>
      <c r="E62" s="19" t="str">
        <f t="shared" si="0"/>
        <v>Krug, Grande Cuvee</v>
      </c>
      <c r="F62" s="20" t="s">
        <v>83</v>
      </c>
      <c r="G62" s="13" t="s">
        <v>19</v>
      </c>
      <c r="H62" s="13">
        <v>6</v>
      </c>
      <c r="I62" s="13" t="s">
        <v>71</v>
      </c>
      <c r="J62" s="13" t="s">
        <v>22</v>
      </c>
      <c r="K62" s="16">
        <v>600</v>
      </c>
      <c r="L62" s="16">
        <v>800</v>
      </c>
      <c r="M62" s="21" t="s">
        <v>164</v>
      </c>
      <c r="N62" s="20"/>
      <c r="Q62" s="18"/>
      <c r="AA62" s="15" t="s">
        <v>163</v>
      </c>
      <c r="AB62" s="17" t="s">
        <v>758</v>
      </c>
    </row>
    <row r="63" spans="1:28" s="17" customFormat="1" ht="120" customHeight="1" x14ac:dyDescent="0.2">
      <c r="A63" s="14">
        <v>61</v>
      </c>
      <c r="B63" s="13" t="s">
        <v>53</v>
      </c>
      <c r="C63" s="13" t="s">
        <v>75</v>
      </c>
      <c r="D63" s="13" t="s">
        <v>76</v>
      </c>
      <c r="E63" s="19" t="str">
        <f t="shared" si="0"/>
        <v>Krug, Grande Cuvee 168eme Edition</v>
      </c>
      <c r="F63" s="20" t="s">
        <v>83</v>
      </c>
      <c r="G63" s="13" t="s">
        <v>19</v>
      </c>
      <c r="H63" s="13">
        <v>4</v>
      </c>
      <c r="I63" s="13" t="s">
        <v>71</v>
      </c>
      <c r="J63" s="13" t="s">
        <v>22</v>
      </c>
      <c r="K63" s="16">
        <v>320</v>
      </c>
      <c r="L63" s="16">
        <v>420</v>
      </c>
      <c r="M63" s="21" t="s">
        <v>155</v>
      </c>
      <c r="N63" s="20"/>
      <c r="Q63" s="18"/>
      <c r="AA63" s="15" t="s">
        <v>165</v>
      </c>
      <c r="AB63" s="17" t="s">
        <v>759</v>
      </c>
    </row>
    <row r="64" spans="1:28" s="17" customFormat="1" ht="120" customHeight="1" x14ac:dyDescent="0.2">
      <c r="A64" s="14">
        <v>62</v>
      </c>
      <c r="B64" s="13" t="s">
        <v>53</v>
      </c>
      <c r="C64" s="13" t="s">
        <v>75</v>
      </c>
      <c r="D64" s="13" t="s">
        <v>76</v>
      </c>
      <c r="E64" s="19" t="str">
        <f t="shared" si="0"/>
        <v>Krug, Grande Cuvee 168eme Edition</v>
      </c>
      <c r="F64" s="20" t="s">
        <v>83</v>
      </c>
      <c r="G64" s="13" t="s">
        <v>19</v>
      </c>
      <c r="H64" s="13">
        <v>6</v>
      </c>
      <c r="I64" s="13" t="s">
        <v>71</v>
      </c>
      <c r="J64" s="13" t="s">
        <v>22</v>
      </c>
      <c r="K64" s="16">
        <v>500</v>
      </c>
      <c r="L64" s="16">
        <v>800</v>
      </c>
      <c r="M64" s="21" t="s">
        <v>166</v>
      </c>
      <c r="N64" s="20"/>
      <c r="Q64" s="18"/>
      <c r="AA64" s="15" t="s">
        <v>165</v>
      </c>
      <c r="AB64" s="17" t="s">
        <v>760</v>
      </c>
    </row>
    <row r="65" spans="1:28" s="17" customFormat="1" ht="120" customHeight="1" x14ac:dyDescent="0.2">
      <c r="A65" s="14">
        <v>63</v>
      </c>
      <c r="B65" s="13" t="s">
        <v>53</v>
      </c>
      <c r="C65" s="13" t="s">
        <v>75</v>
      </c>
      <c r="D65" s="13" t="s">
        <v>76</v>
      </c>
      <c r="E65" s="19" t="str">
        <f t="shared" si="0"/>
        <v>Krug, Grande Cuvee 170eme Edition</v>
      </c>
      <c r="F65" s="20" t="s">
        <v>83</v>
      </c>
      <c r="G65" s="13" t="s">
        <v>19</v>
      </c>
      <c r="H65" s="13">
        <v>6</v>
      </c>
      <c r="I65" s="13" t="s">
        <v>71</v>
      </c>
      <c r="J65" s="13" t="s">
        <v>22</v>
      </c>
      <c r="K65" s="16">
        <v>500</v>
      </c>
      <c r="L65" s="16">
        <v>800</v>
      </c>
      <c r="M65" s="21" t="s">
        <v>166</v>
      </c>
      <c r="N65" s="20"/>
      <c r="Q65" s="18"/>
      <c r="AA65" s="15" t="s">
        <v>161</v>
      </c>
      <c r="AB65" s="17" t="s">
        <v>761</v>
      </c>
    </row>
    <row r="66" spans="1:28" s="17" customFormat="1" ht="120" customHeight="1" x14ac:dyDescent="0.2">
      <c r="A66" s="14">
        <v>64</v>
      </c>
      <c r="B66" s="13" t="s">
        <v>53</v>
      </c>
      <c r="C66" s="13" t="s">
        <v>75</v>
      </c>
      <c r="D66" s="13" t="s">
        <v>76</v>
      </c>
      <c r="E66" s="19" t="str">
        <f t="shared" si="0"/>
        <v>Pol Roger, Extra Cuvee Reserve Blanc (Jeroboams)</v>
      </c>
      <c r="F66" s="20" t="s">
        <v>120</v>
      </c>
      <c r="G66" s="13" t="s">
        <v>169</v>
      </c>
      <c r="H66" s="13">
        <v>2</v>
      </c>
      <c r="I66" s="13" t="s">
        <v>37</v>
      </c>
      <c r="J66" s="13" t="s">
        <v>22</v>
      </c>
      <c r="K66" s="16">
        <v>320</v>
      </c>
      <c r="L66" s="16">
        <v>400</v>
      </c>
      <c r="M66" s="21" t="s">
        <v>168</v>
      </c>
      <c r="N66" s="20" t="s">
        <v>108</v>
      </c>
      <c r="Q66" s="18"/>
      <c r="AA66" s="15" t="s">
        <v>167</v>
      </c>
      <c r="AB66" s="17" t="s">
        <v>762</v>
      </c>
    </row>
    <row r="67" spans="1:28" s="17" customFormat="1" ht="120" customHeight="1" x14ac:dyDescent="0.2">
      <c r="A67" s="14">
        <v>65</v>
      </c>
      <c r="B67" s="13" t="s">
        <v>53</v>
      </c>
      <c r="C67" s="13" t="s">
        <v>75</v>
      </c>
      <c r="D67" s="13" t="s">
        <v>76</v>
      </c>
      <c r="E67" s="19" t="str">
        <f t="shared" si="0"/>
        <v>Vilmart &amp; Cie, Grand Cellier D'Or Premier Cru (Jeroboams)</v>
      </c>
      <c r="F67" s="20" t="s">
        <v>171</v>
      </c>
      <c r="G67" s="13" t="s">
        <v>169</v>
      </c>
      <c r="H67" s="13">
        <v>2</v>
      </c>
      <c r="I67" s="13" t="s">
        <v>20</v>
      </c>
      <c r="J67" s="13" t="s">
        <v>22</v>
      </c>
      <c r="K67" s="16">
        <v>280</v>
      </c>
      <c r="L67" s="16">
        <v>340</v>
      </c>
      <c r="M67" s="21" t="s">
        <v>172</v>
      </c>
      <c r="N67" s="20" t="s">
        <v>108</v>
      </c>
      <c r="Q67" s="18"/>
      <c r="AA67" s="15" t="s">
        <v>170</v>
      </c>
      <c r="AB67" s="17" t="s">
        <v>763</v>
      </c>
    </row>
    <row r="68" spans="1:28" s="17" customFormat="1" ht="120" customHeight="1" x14ac:dyDescent="0.2">
      <c r="A68" s="14">
        <v>66</v>
      </c>
      <c r="B68" s="13" t="s">
        <v>53</v>
      </c>
      <c r="C68" s="13" t="s">
        <v>75</v>
      </c>
      <c r="D68" s="13" t="s">
        <v>76</v>
      </c>
      <c r="E68" s="19" t="str">
        <f t="shared" ref="E68:E131" si="1">HYPERLINK(AB68,AA68)</f>
        <v>Devaux, Grande Reserve</v>
      </c>
      <c r="F68" s="20" t="s">
        <v>174</v>
      </c>
      <c r="G68" s="13" t="s">
        <v>19</v>
      </c>
      <c r="H68" s="13">
        <v>7</v>
      </c>
      <c r="I68" s="13" t="s">
        <v>20</v>
      </c>
      <c r="J68" s="13" t="s">
        <v>22</v>
      </c>
      <c r="K68" s="16">
        <v>120</v>
      </c>
      <c r="L68" s="16">
        <v>150</v>
      </c>
      <c r="M68" s="21" t="s">
        <v>107</v>
      </c>
      <c r="N68" s="20" t="s">
        <v>103</v>
      </c>
      <c r="Q68" s="18"/>
      <c r="AA68" s="15" t="s">
        <v>173</v>
      </c>
      <c r="AB68" s="17" t="s">
        <v>764</v>
      </c>
    </row>
    <row r="69" spans="1:28" s="17" customFormat="1" ht="120" customHeight="1" x14ac:dyDescent="0.2">
      <c r="A69" s="14">
        <v>67</v>
      </c>
      <c r="B69" s="13" t="s">
        <v>53</v>
      </c>
      <c r="C69" s="13" t="s">
        <v>75</v>
      </c>
      <c r="D69" s="13" t="s">
        <v>76</v>
      </c>
      <c r="E69" s="19" t="str">
        <f t="shared" si="1"/>
        <v>Duval Leroy, Fleur de Champagne Brut Premier Cru</v>
      </c>
      <c r="F69" s="20" t="s">
        <v>176</v>
      </c>
      <c r="G69" s="13" t="s">
        <v>19</v>
      </c>
      <c r="H69" s="13">
        <v>4</v>
      </c>
      <c r="I69" s="13" t="s">
        <v>20</v>
      </c>
      <c r="J69" s="13" t="s">
        <v>22</v>
      </c>
      <c r="K69" s="16">
        <v>90</v>
      </c>
      <c r="L69" s="16">
        <v>120</v>
      </c>
      <c r="M69" s="21" t="s">
        <v>177</v>
      </c>
      <c r="N69" s="20" t="s">
        <v>103</v>
      </c>
      <c r="Q69" s="18"/>
      <c r="AA69" s="15" t="s">
        <v>175</v>
      </c>
      <c r="AB69" s="17" t="s">
        <v>765</v>
      </c>
    </row>
    <row r="70" spans="1:28" s="17" customFormat="1" ht="120" customHeight="1" x14ac:dyDescent="0.2">
      <c r="A70" s="14">
        <v>68</v>
      </c>
      <c r="B70" s="13" t="s">
        <v>53</v>
      </c>
      <c r="C70" s="13" t="s">
        <v>75</v>
      </c>
      <c r="D70" s="13" t="s">
        <v>76</v>
      </c>
      <c r="E70" s="19" t="str">
        <f t="shared" si="1"/>
        <v>Laurent Perrier, Grand Siecle</v>
      </c>
      <c r="F70" s="20" t="s">
        <v>179</v>
      </c>
      <c r="G70" s="13" t="s">
        <v>19</v>
      </c>
      <c r="H70" s="13">
        <v>1</v>
      </c>
      <c r="I70" s="13" t="s">
        <v>71</v>
      </c>
      <c r="J70" s="13" t="s">
        <v>22</v>
      </c>
      <c r="K70" s="16">
        <v>100</v>
      </c>
      <c r="L70" s="16">
        <v>150</v>
      </c>
      <c r="M70" s="21" t="s">
        <v>125</v>
      </c>
      <c r="N70" s="20"/>
      <c r="Q70" s="18"/>
      <c r="AA70" s="15" t="s">
        <v>178</v>
      </c>
      <c r="AB70" s="17" t="s">
        <v>766</v>
      </c>
    </row>
    <row r="71" spans="1:28" s="17" customFormat="1" ht="120" customHeight="1" x14ac:dyDescent="0.2">
      <c r="A71" s="14">
        <v>69</v>
      </c>
      <c r="B71" s="13" t="s">
        <v>53</v>
      </c>
      <c r="C71" s="13" t="s">
        <v>75</v>
      </c>
      <c r="D71" s="13" t="s">
        <v>76</v>
      </c>
      <c r="E71" s="19" t="str">
        <f t="shared" si="1"/>
        <v>Mixed Case of Champagne</v>
      </c>
      <c r="F71" s="20"/>
      <c r="G71" s="13" t="s">
        <v>19</v>
      </c>
      <c r="H71" s="13">
        <v>12</v>
      </c>
      <c r="I71" s="13" t="s">
        <v>20</v>
      </c>
      <c r="J71" s="13" t="s">
        <v>22</v>
      </c>
      <c r="K71" s="16">
        <v>300</v>
      </c>
      <c r="L71" s="16">
        <v>400</v>
      </c>
      <c r="M71" s="21" t="s">
        <v>181</v>
      </c>
      <c r="N71" s="20"/>
      <c r="Q71" s="18"/>
      <c r="AA71" s="15" t="s">
        <v>180</v>
      </c>
      <c r="AB71" s="17" t="s">
        <v>767</v>
      </c>
    </row>
    <row r="72" spans="1:28" s="17" customFormat="1" ht="120" customHeight="1" x14ac:dyDescent="0.2">
      <c r="A72" s="14">
        <v>70</v>
      </c>
      <c r="B72" s="13" t="s">
        <v>53</v>
      </c>
      <c r="C72" s="13" t="s">
        <v>75</v>
      </c>
      <c r="D72" s="13" t="s">
        <v>76</v>
      </c>
      <c r="E72" s="19" t="str">
        <f t="shared" si="1"/>
        <v>Mixed Lot of Champagne (Magnums)</v>
      </c>
      <c r="F72" s="20"/>
      <c r="G72" s="13" t="s">
        <v>91</v>
      </c>
      <c r="H72" s="13">
        <v>3</v>
      </c>
      <c r="I72" s="13" t="s">
        <v>20</v>
      </c>
      <c r="J72" s="13" t="s">
        <v>22</v>
      </c>
      <c r="K72" s="16">
        <v>200</v>
      </c>
      <c r="L72" s="16">
        <v>300</v>
      </c>
      <c r="M72" s="21" t="s">
        <v>183</v>
      </c>
      <c r="N72" s="20"/>
      <c r="Q72" s="18"/>
      <c r="AA72" s="15" t="s">
        <v>182</v>
      </c>
      <c r="AB72" s="17" t="s">
        <v>768</v>
      </c>
    </row>
    <row r="73" spans="1:28" s="17" customFormat="1" ht="120" customHeight="1" x14ac:dyDescent="0.2">
      <c r="A73" s="14">
        <v>71</v>
      </c>
      <c r="B73" s="13" t="s">
        <v>53</v>
      </c>
      <c r="C73" s="13" t="s">
        <v>75</v>
      </c>
      <c r="D73" s="13" t="s">
        <v>76</v>
      </c>
      <c r="E73" s="19" t="str">
        <f t="shared" si="1"/>
        <v>A Mixed Case of Vintage and Non-Vintage Champagne (Mixed Formats)</v>
      </c>
      <c r="F73" s="20"/>
      <c r="G73" s="13" t="s">
        <v>19</v>
      </c>
      <c r="H73" s="13">
        <v>9</v>
      </c>
      <c r="I73" s="13" t="s">
        <v>20</v>
      </c>
      <c r="J73" s="13" t="s">
        <v>22</v>
      </c>
      <c r="K73" s="16">
        <v>200</v>
      </c>
      <c r="L73" s="16">
        <v>300</v>
      </c>
      <c r="M73" s="21" t="s">
        <v>185</v>
      </c>
      <c r="N73" s="20"/>
      <c r="Q73" s="18"/>
      <c r="AA73" s="15" t="s">
        <v>184</v>
      </c>
      <c r="AB73" s="17" t="s">
        <v>769</v>
      </c>
    </row>
    <row r="74" spans="1:28" s="17" customFormat="1" ht="120" customHeight="1" x14ac:dyDescent="0.2">
      <c r="A74" s="14">
        <v>72</v>
      </c>
      <c r="B74" s="13" t="s">
        <v>53</v>
      </c>
      <c r="C74" s="13"/>
      <c r="D74" s="13" t="s">
        <v>76</v>
      </c>
      <c r="E74" s="19" t="str">
        <f t="shared" si="1"/>
        <v>1996/2014 Mixed Case of Vintage Champagne and English Sparkling</v>
      </c>
      <c r="F74" s="20"/>
      <c r="G74" s="13" t="s">
        <v>19</v>
      </c>
      <c r="H74" s="13">
        <v>4</v>
      </c>
      <c r="I74" s="13" t="s">
        <v>20</v>
      </c>
      <c r="J74" s="13" t="s">
        <v>22</v>
      </c>
      <c r="K74" s="16">
        <v>140</v>
      </c>
      <c r="L74" s="16">
        <v>180</v>
      </c>
      <c r="M74" s="21" t="s">
        <v>187</v>
      </c>
      <c r="N74" s="20"/>
      <c r="Q74" s="18"/>
      <c r="AA74" s="15" t="s">
        <v>186</v>
      </c>
      <c r="AB74" s="17" t="s">
        <v>770</v>
      </c>
    </row>
    <row r="75" spans="1:28" s="17" customFormat="1" ht="120" customHeight="1" x14ac:dyDescent="0.2">
      <c r="A75" s="14">
        <v>73</v>
      </c>
      <c r="B75" s="13" t="s">
        <v>53</v>
      </c>
      <c r="C75" s="13"/>
      <c r="D75" s="13" t="s">
        <v>76</v>
      </c>
      <c r="E75" s="19" t="str">
        <f t="shared" si="1"/>
        <v>Mixed Lot of Champagne and Franciacorta</v>
      </c>
      <c r="F75" s="20"/>
      <c r="G75" s="13" t="s">
        <v>19</v>
      </c>
      <c r="H75" s="13">
        <v>4</v>
      </c>
      <c r="I75" s="13" t="s">
        <v>20</v>
      </c>
      <c r="J75" s="13" t="s">
        <v>22</v>
      </c>
      <c r="K75" s="16">
        <v>130</v>
      </c>
      <c r="L75" s="16">
        <v>180</v>
      </c>
      <c r="M75" s="21" t="s">
        <v>189</v>
      </c>
      <c r="N75" s="20" t="s">
        <v>103</v>
      </c>
      <c r="Q75" s="18"/>
      <c r="AA75" s="15" t="s">
        <v>188</v>
      </c>
      <c r="AB75" s="17" t="s">
        <v>771</v>
      </c>
    </row>
    <row r="76" spans="1:28" s="17" customFormat="1" ht="120" customHeight="1" x14ac:dyDescent="0.2">
      <c r="A76" s="14">
        <v>74</v>
      </c>
      <c r="B76" s="13" t="s">
        <v>190</v>
      </c>
      <c r="C76" s="13" t="s">
        <v>194</v>
      </c>
      <c r="D76" s="13" t="s">
        <v>76</v>
      </c>
      <c r="E76" s="19" t="str">
        <f t="shared" si="1"/>
        <v>Chateau Rieussec Premier Cru Classe, Sauternes</v>
      </c>
      <c r="F76" s="20" t="s">
        <v>192</v>
      </c>
      <c r="G76" s="13" t="s">
        <v>19</v>
      </c>
      <c r="H76" s="13">
        <v>12</v>
      </c>
      <c r="I76" s="13" t="s">
        <v>37</v>
      </c>
      <c r="J76" s="13" t="s">
        <v>22</v>
      </c>
      <c r="K76" s="16">
        <v>460</v>
      </c>
      <c r="L76" s="16">
        <v>600</v>
      </c>
      <c r="M76" s="21" t="s">
        <v>193</v>
      </c>
      <c r="N76" s="20"/>
      <c r="Q76" s="18"/>
      <c r="AA76" s="15" t="s">
        <v>191</v>
      </c>
      <c r="AB76" s="17" t="s">
        <v>772</v>
      </c>
    </row>
    <row r="77" spans="1:28" s="17" customFormat="1" ht="120" customHeight="1" x14ac:dyDescent="0.2">
      <c r="A77" s="14">
        <v>75</v>
      </c>
      <c r="B77" s="13" t="s">
        <v>190</v>
      </c>
      <c r="C77" s="13" t="s">
        <v>194</v>
      </c>
      <c r="D77" s="13" t="s">
        <v>76</v>
      </c>
      <c r="E77" s="19" t="str">
        <f t="shared" si="1"/>
        <v>Chateau de Rayne Vigneau Premier Cru Classe, Sauternes</v>
      </c>
      <c r="F77" s="20" t="s">
        <v>196</v>
      </c>
      <c r="G77" s="13" t="s">
        <v>19</v>
      </c>
      <c r="H77" s="13">
        <v>6</v>
      </c>
      <c r="I77" s="13" t="s">
        <v>20</v>
      </c>
      <c r="J77" s="13" t="s">
        <v>22</v>
      </c>
      <c r="K77" s="16">
        <v>150</v>
      </c>
      <c r="L77" s="16">
        <v>200</v>
      </c>
      <c r="M77" s="21" t="s">
        <v>197</v>
      </c>
      <c r="N77" s="20"/>
      <c r="Q77" s="18"/>
      <c r="AA77" s="15" t="s">
        <v>195</v>
      </c>
      <c r="AB77" s="17" t="s">
        <v>773</v>
      </c>
    </row>
    <row r="78" spans="1:28" s="17" customFormat="1" ht="120" customHeight="1" x14ac:dyDescent="0.2">
      <c r="A78" s="14">
        <v>76</v>
      </c>
      <c r="B78" s="13" t="s">
        <v>111</v>
      </c>
      <c r="C78" s="13" t="s">
        <v>200</v>
      </c>
      <c r="D78" s="13" t="s">
        <v>76</v>
      </c>
      <c r="E78" s="19" t="str">
        <f t="shared" si="1"/>
        <v>De Bortoli, Noble One, Riverina (Halves)</v>
      </c>
      <c r="F78" s="20" t="s">
        <v>199</v>
      </c>
      <c r="G78" s="13" t="s">
        <v>201</v>
      </c>
      <c r="H78" s="13">
        <v>12</v>
      </c>
      <c r="I78" s="13" t="s">
        <v>85</v>
      </c>
      <c r="J78" s="13" t="s">
        <v>22</v>
      </c>
      <c r="K78" s="16">
        <v>180</v>
      </c>
      <c r="L78" s="16">
        <v>280</v>
      </c>
      <c r="M78" s="21"/>
      <c r="N78" s="20"/>
      <c r="Q78" s="18"/>
      <c r="AA78" s="15" t="s">
        <v>198</v>
      </c>
      <c r="AB78" s="17" t="s">
        <v>774</v>
      </c>
    </row>
    <row r="79" spans="1:28" s="17" customFormat="1" ht="120" customHeight="1" x14ac:dyDescent="0.2">
      <c r="A79" s="14">
        <v>77</v>
      </c>
      <c r="B79" s="13" t="s">
        <v>202</v>
      </c>
      <c r="C79" s="13" t="s">
        <v>194</v>
      </c>
      <c r="D79" s="13" t="s">
        <v>76</v>
      </c>
      <c r="E79" s="19" t="str">
        <f t="shared" si="1"/>
        <v>Chateau d'Yquem Premier Cru Superieur, Sauternes (Halves)</v>
      </c>
      <c r="F79" s="20" t="s">
        <v>204</v>
      </c>
      <c r="G79" s="13" t="s">
        <v>201</v>
      </c>
      <c r="H79" s="13">
        <v>12</v>
      </c>
      <c r="I79" s="13" t="s">
        <v>37</v>
      </c>
      <c r="J79" s="13" t="s">
        <v>22</v>
      </c>
      <c r="K79" s="16">
        <v>1800</v>
      </c>
      <c r="L79" s="16">
        <v>2300</v>
      </c>
      <c r="M79" s="21"/>
      <c r="N79" s="20" t="s">
        <v>108</v>
      </c>
      <c r="Q79" s="18"/>
      <c r="AA79" s="15" t="s">
        <v>203</v>
      </c>
      <c r="AB79" s="17" t="s">
        <v>775</v>
      </c>
    </row>
    <row r="80" spans="1:28" s="17" customFormat="1" ht="120" customHeight="1" x14ac:dyDescent="0.2">
      <c r="A80" s="14">
        <v>78</v>
      </c>
      <c r="B80" s="13" t="s">
        <v>53</v>
      </c>
      <c r="C80" s="13" t="s">
        <v>194</v>
      </c>
      <c r="D80" s="13" t="s">
        <v>76</v>
      </c>
      <c r="E80" s="19" t="str">
        <f t="shared" si="1"/>
        <v>1978/2002 Mixed Case of Premier Cru Sauternes</v>
      </c>
      <c r="F80" s="20"/>
      <c r="G80" s="13" t="s">
        <v>19</v>
      </c>
      <c r="H80" s="13">
        <v>5</v>
      </c>
      <c r="I80" s="13" t="s">
        <v>20</v>
      </c>
      <c r="J80" s="13" t="s">
        <v>22</v>
      </c>
      <c r="K80" s="16">
        <v>150</v>
      </c>
      <c r="L80" s="16">
        <v>200</v>
      </c>
      <c r="M80" s="21" t="s">
        <v>206</v>
      </c>
      <c r="N80" s="20" t="s">
        <v>21</v>
      </c>
      <c r="Q80" s="18"/>
      <c r="AA80" s="15" t="s">
        <v>205</v>
      </c>
      <c r="AB80" s="17" t="s">
        <v>776</v>
      </c>
    </row>
    <row r="81" spans="1:28" s="17" customFormat="1" ht="120" customHeight="1" x14ac:dyDescent="0.2">
      <c r="A81" s="14">
        <v>79</v>
      </c>
      <c r="B81" s="13" t="s">
        <v>53</v>
      </c>
      <c r="C81" s="13"/>
      <c r="D81" s="13" t="s">
        <v>76</v>
      </c>
      <c r="E81" s="19" t="str">
        <f t="shared" si="1"/>
        <v>1978/2006 Mixed Case of Sweet Wines (Mixed Formats)</v>
      </c>
      <c r="F81" s="20"/>
      <c r="G81" s="13" t="s">
        <v>19</v>
      </c>
      <c r="H81" s="13">
        <v>11</v>
      </c>
      <c r="I81" s="13" t="s">
        <v>20</v>
      </c>
      <c r="J81" s="13" t="s">
        <v>22</v>
      </c>
      <c r="K81" s="16">
        <v>150</v>
      </c>
      <c r="L81" s="16">
        <v>200</v>
      </c>
      <c r="M81" s="21" t="s">
        <v>208</v>
      </c>
      <c r="N81" s="20"/>
      <c r="Q81" s="18"/>
      <c r="AA81" s="15" t="s">
        <v>207</v>
      </c>
      <c r="AB81" s="17" t="s">
        <v>777</v>
      </c>
    </row>
    <row r="82" spans="1:28" s="17" customFormat="1" ht="120" customHeight="1" x14ac:dyDescent="0.2">
      <c r="A82" s="14">
        <v>80</v>
      </c>
      <c r="B82" s="13" t="s">
        <v>190</v>
      </c>
      <c r="C82" s="13" t="s">
        <v>194</v>
      </c>
      <c r="D82" s="13" t="s">
        <v>76</v>
      </c>
      <c r="E82" s="19" t="str">
        <f t="shared" si="1"/>
        <v>Mixed Sweet Wines from Sauternes and Barsac</v>
      </c>
      <c r="F82" s="20"/>
      <c r="G82" s="13" t="s">
        <v>19</v>
      </c>
      <c r="H82" s="13">
        <v>7</v>
      </c>
      <c r="I82" s="13" t="s">
        <v>20</v>
      </c>
      <c r="J82" s="13" t="s">
        <v>22</v>
      </c>
      <c r="K82" s="16">
        <v>200</v>
      </c>
      <c r="L82" s="16">
        <v>280</v>
      </c>
      <c r="M82" s="21" t="s">
        <v>210</v>
      </c>
      <c r="N82" s="20"/>
      <c r="Q82" s="18"/>
      <c r="AA82" s="15" t="s">
        <v>209</v>
      </c>
      <c r="AB82" s="17" t="s">
        <v>778</v>
      </c>
    </row>
    <row r="83" spans="1:28" s="17" customFormat="1" ht="120" customHeight="1" x14ac:dyDescent="0.2">
      <c r="A83" s="14">
        <v>81</v>
      </c>
      <c r="B83" s="13" t="s">
        <v>211</v>
      </c>
      <c r="C83" s="13" t="s">
        <v>194</v>
      </c>
      <c r="D83" s="13" t="s">
        <v>18</v>
      </c>
      <c r="E83" s="19" t="str">
        <f t="shared" si="1"/>
        <v>Petrus, Pomerol (Magnum)</v>
      </c>
      <c r="F83" s="20"/>
      <c r="G83" s="13" t="s">
        <v>91</v>
      </c>
      <c r="H83" s="13">
        <v>1</v>
      </c>
      <c r="I83" s="13" t="s">
        <v>20</v>
      </c>
      <c r="J83" s="13" t="s">
        <v>22</v>
      </c>
      <c r="K83" s="16">
        <v>5500</v>
      </c>
      <c r="L83" s="16">
        <v>7500</v>
      </c>
      <c r="M83" s="21" t="s">
        <v>213</v>
      </c>
      <c r="N83" s="20" t="s">
        <v>214</v>
      </c>
      <c r="Q83" s="18"/>
      <c r="AA83" s="15" t="s">
        <v>212</v>
      </c>
      <c r="AB83" s="17" t="s">
        <v>779</v>
      </c>
    </row>
    <row r="84" spans="1:28" s="17" customFormat="1" ht="120" customHeight="1" x14ac:dyDescent="0.2">
      <c r="A84" s="14">
        <v>82</v>
      </c>
      <c r="B84" s="13" t="s">
        <v>215</v>
      </c>
      <c r="C84" s="13" t="s">
        <v>194</v>
      </c>
      <c r="D84" s="13" t="s">
        <v>18</v>
      </c>
      <c r="E84" s="19" t="str">
        <f t="shared" si="1"/>
        <v>Petrus, Pomerol</v>
      </c>
      <c r="F84" s="20"/>
      <c r="G84" s="13" t="s">
        <v>19</v>
      </c>
      <c r="H84" s="13">
        <v>1</v>
      </c>
      <c r="I84" s="13" t="s">
        <v>20</v>
      </c>
      <c r="J84" s="13" t="s">
        <v>22</v>
      </c>
      <c r="K84" s="16">
        <v>300</v>
      </c>
      <c r="L84" s="16">
        <v>500</v>
      </c>
      <c r="M84" s="21" t="s">
        <v>217</v>
      </c>
      <c r="N84" s="20" t="s">
        <v>218</v>
      </c>
      <c r="Q84" s="18"/>
      <c r="AA84" s="15" t="s">
        <v>216</v>
      </c>
      <c r="AB84" s="17" t="s">
        <v>780</v>
      </c>
    </row>
    <row r="85" spans="1:28" s="17" customFormat="1" ht="120" customHeight="1" x14ac:dyDescent="0.2">
      <c r="A85" s="14">
        <v>83</v>
      </c>
      <c r="B85" s="13" t="s">
        <v>219</v>
      </c>
      <c r="C85" s="13" t="s">
        <v>194</v>
      </c>
      <c r="D85" s="13" t="s">
        <v>18</v>
      </c>
      <c r="E85" s="19" t="str">
        <f t="shared" si="1"/>
        <v>Chateau Latour Premier Cru Classe, Pauillac</v>
      </c>
      <c r="F85" s="20"/>
      <c r="G85" s="13" t="s">
        <v>19</v>
      </c>
      <c r="H85" s="13">
        <v>1</v>
      </c>
      <c r="I85" s="13" t="s">
        <v>20</v>
      </c>
      <c r="J85" s="13" t="s">
        <v>22</v>
      </c>
      <c r="K85" s="16">
        <v>400</v>
      </c>
      <c r="L85" s="16">
        <v>700</v>
      </c>
      <c r="M85" s="21" t="s">
        <v>221</v>
      </c>
      <c r="N85" s="20" t="s">
        <v>222</v>
      </c>
      <c r="Q85" s="18"/>
      <c r="AA85" s="15" t="s">
        <v>220</v>
      </c>
      <c r="AB85" s="17" t="s">
        <v>781</v>
      </c>
    </row>
    <row r="86" spans="1:28" s="17" customFormat="1" ht="120" customHeight="1" x14ac:dyDescent="0.2">
      <c r="A86" s="14">
        <v>84</v>
      </c>
      <c r="B86" s="13" t="s">
        <v>223</v>
      </c>
      <c r="C86" s="13" t="s">
        <v>194</v>
      </c>
      <c r="D86" s="13" t="s">
        <v>18</v>
      </c>
      <c r="E86" s="19" t="str">
        <f t="shared" si="1"/>
        <v>Chateau Latour Premier Cru Classe, Pauillac</v>
      </c>
      <c r="F86" s="20"/>
      <c r="G86" s="13" t="s">
        <v>19</v>
      </c>
      <c r="H86" s="13">
        <v>1</v>
      </c>
      <c r="I86" s="13" t="s">
        <v>20</v>
      </c>
      <c r="J86" s="13" t="s">
        <v>22</v>
      </c>
      <c r="K86" s="16">
        <v>150</v>
      </c>
      <c r="L86" s="16">
        <v>200</v>
      </c>
      <c r="M86" s="21" t="s">
        <v>224</v>
      </c>
      <c r="N86" s="20"/>
      <c r="Q86" s="18"/>
      <c r="AA86" s="15" t="s">
        <v>220</v>
      </c>
      <c r="AB86" s="17" t="s">
        <v>782</v>
      </c>
    </row>
    <row r="87" spans="1:28" s="17" customFormat="1" ht="120" customHeight="1" x14ac:dyDescent="0.2">
      <c r="A87" s="14">
        <v>85</v>
      </c>
      <c r="B87" s="13" t="s">
        <v>223</v>
      </c>
      <c r="C87" s="13" t="s">
        <v>194</v>
      </c>
      <c r="D87" s="13" t="s">
        <v>18</v>
      </c>
      <c r="E87" s="19" t="str">
        <f t="shared" si="1"/>
        <v>Chateau Latour Premier Cru Classe, Pauillac</v>
      </c>
      <c r="F87" s="20"/>
      <c r="G87" s="13" t="s">
        <v>19</v>
      </c>
      <c r="H87" s="13">
        <v>1</v>
      </c>
      <c r="I87" s="13" t="s">
        <v>20</v>
      </c>
      <c r="J87" s="13" t="s">
        <v>22</v>
      </c>
      <c r="K87" s="16">
        <v>180</v>
      </c>
      <c r="L87" s="16">
        <v>260</v>
      </c>
      <c r="M87" s="21" t="s">
        <v>225</v>
      </c>
      <c r="N87" s="20"/>
      <c r="Q87" s="18"/>
      <c r="AA87" s="15" t="s">
        <v>220</v>
      </c>
      <c r="AB87" s="17" t="s">
        <v>783</v>
      </c>
    </row>
    <row r="88" spans="1:28" s="17" customFormat="1" ht="120" customHeight="1" x14ac:dyDescent="0.2">
      <c r="A88" s="14">
        <v>86</v>
      </c>
      <c r="B88" s="13" t="s">
        <v>226</v>
      </c>
      <c r="C88" s="13" t="s">
        <v>194</v>
      </c>
      <c r="D88" s="13" t="s">
        <v>18</v>
      </c>
      <c r="E88" s="19" t="str">
        <f t="shared" si="1"/>
        <v>Chateau Haut-Brion Premier Cru Classe, Pessac-Leognan</v>
      </c>
      <c r="F88" s="20"/>
      <c r="G88" s="13" t="s">
        <v>19</v>
      </c>
      <c r="H88" s="13">
        <v>1</v>
      </c>
      <c r="I88" s="13" t="s">
        <v>20</v>
      </c>
      <c r="J88" s="13" t="s">
        <v>22</v>
      </c>
      <c r="K88" s="16">
        <v>200</v>
      </c>
      <c r="L88" s="16">
        <v>250</v>
      </c>
      <c r="M88" s="21" t="s">
        <v>228</v>
      </c>
      <c r="N88" s="20" t="s">
        <v>222</v>
      </c>
      <c r="Q88" s="18"/>
      <c r="AA88" s="15" t="s">
        <v>227</v>
      </c>
      <c r="AB88" s="17" t="s">
        <v>784</v>
      </c>
    </row>
    <row r="89" spans="1:28" s="17" customFormat="1" ht="120" customHeight="1" x14ac:dyDescent="0.2">
      <c r="A89" s="14">
        <v>87</v>
      </c>
      <c r="B89" s="13" t="s">
        <v>229</v>
      </c>
      <c r="C89" s="13" t="s">
        <v>194</v>
      </c>
      <c r="D89" s="13" t="s">
        <v>18</v>
      </c>
      <c r="E89" s="19" t="str">
        <f t="shared" si="1"/>
        <v>Chateau La Mission Haut-Brion Cru Classe, Pessac-Leognan (Magnum)</v>
      </c>
      <c r="F89" s="20"/>
      <c r="G89" s="13" t="s">
        <v>91</v>
      </c>
      <c r="H89" s="13">
        <v>1</v>
      </c>
      <c r="I89" s="13" t="s">
        <v>20</v>
      </c>
      <c r="J89" s="13" t="s">
        <v>22</v>
      </c>
      <c r="K89" s="16">
        <v>700</v>
      </c>
      <c r="L89" s="16">
        <v>1000</v>
      </c>
      <c r="M89" s="21" t="s">
        <v>231</v>
      </c>
      <c r="N89" s="20" t="s">
        <v>222</v>
      </c>
      <c r="Q89" s="18"/>
      <c r="AA89" s="15" t="s">
        <v>230</v>
      </c>
      <c r="AB89" s="17" t="s">
        <v>785</v>
      </c>
    </row>
    <row r="90" spans="1:28" s="17" customFormat="1" ht="120" customHeight="1" x14ac:dyDescent="0.2">
      <c r="A90" s="14">
        <v>88</v>
      </c>
      <c r="B90" s="13" t="s">
        <v>229</v>
      </c>
      <c r="C90" s="13" t="s">
        <v>194</v>
      </c>
      <c r="D90" s="13" t="s">
        <v>18</v>
      </c>
      <c r="E90" s="19" t="str">
        <f t="shared" si="1"/>
        <v>Petrus, Pomerol</v>
      </c>
      <c r="F90" s="20"/>
      <c r="G90" s="13" t="s">
        <v>19</v>
      </c>
      <c r="H90" s="13">
        <v>1</v>
      </c>
      <c r="I90" s="13" t="s">
        <v>20</v>
      </c>
      <c r="J90" s="13" t="s">
        <v>22</v>
      </c>
      <c r="K90" s="16">
        <v>600</v>
      </c>
      <c r="L90" s="16">
        <v>800</v>
      </c>
      <c r="M90" s="21" t="s">
        <v>232</v>
      </c>
      <c r="N90" s="20"/>
      <c r="Q90" s="18"/>
      <c r="AA90" s="15" t="s">
        <v>216</v>
      </c>
      <c r="AB90" s="17" t="s">
        <v>786</v>
      </c>
    </row>
    <row r="91" spans="1:28" s="17" customFormat="1" ht="120" customHeight="1" x14ac:dyDescent="0.2">
      <c r="A91" s="14">
        <v>89</v>
      </c>
      <c r="B91" s="13" t="s">
        <v>27</v>
      </c>
      <c r="C91" s="13" t="s">
        <v>194</v>
      </c>
      <c r="D91" s="13" t="s">
        <v>18</v>
      </c>
      <c r="E91" s="19" t="str">
        <f t="shared" si="1"/>
        <v>Chateau Ausone Premier Grand Cru Classe A, Saint-Emilion Grand Cru</v>
      </c>
      <c r="F91" s="20"/>
      <c r="G91" s="13" t="s">
        <v>19</v>
      </c>
      <c r="H91" s="13">
        <v>6</v>
      </c>
      <c r="I91" s="13" t="s">
        <v>20</v>
      </c>
      <c r="J91" s="13" t="s">
        <v>22</v>
      </c>
      <c r="K91" s="16">
        <v>900</v>
      </c>
      <c r="L91" s="16">
        <v>1300</v>
      </c>
      <c r="M91" s="21" t="s">
        <v>234</v>
      </c>
      <c r="N91" s="20" t="s">
        <v>235</v>
      </c>
      <c r="Q91" s="18"/>
      <c r="AA91" s="15" t="s">
        <v>233</v>
      </c>
      <c r="AB91" s="17" t="s">
        <v>787</v>
      </c>
    </row>
    <row r="92" spans="1:28" s="17" customFormat="1" ht="120" customHeight="1" x14ac:dyDescent="0.2">
      <c r="A92" s="14">
        <v>90</v>
      </c>
      <c r="B92" s="13" t="s">
        <v>236</v>
      </c>
      <c r="C92" s="13" t="s">
        <v>194</v>
      </c>
      <c r="D92" s="13" t="s">
        <v>18</v>
      </c>
      <c r="E92" s="19" t="str">
        <f t="shared" si="1"/>
        <v>Chateau Gros Caillou, Saint-Emilion (Jeroboam)</v>
      </c>
      <c r="F92" s="20"/>
      <c r="G92" s="13" t="s">
        <v>239</v>
      </c>
      <c r="H92" s="13">
        <v>1</v>
      </c>
      <c r="I92" s="13" t="s">
        <v>37</v>
      </c>
      <c r="J92" s="13" t="s">
        <v>22</v>
      </c>
      <c r="K92" s="16">
        <v>150</v>
      </c>
      <c r="L92" s="16">
        <v>200</v>
      </c>
      <c r="M92" s="21" t="s">
        <v>238</v>
      </c>
      <c r="N92" s="20" t="s">
        <v>21</v>
      </c>
      <c r="Q92" s="18"/>
      <c r="AA92" s="15" t="s">
        <v>237</v>
      </c>
      <c r="AB92" s="17" t="s">
        <v>788</v>
      </c>
    </row>
    <row r="93" spans="1:28" s="17" customFormat="1" ht="120" customHeight="1" x14ac:dyDescent="0.2">
      <c r="A93" s="14">
        <v>91</v>
      </c>
      <c r="B93" s="13" t="s">
        <v>236</v>
      </c>
      <c r="C93" s="13" t="s">
        <v>194</v>
      </c>
      <c r="D93" s="13" t="s">
        <v>18</v>
      </c>
      <c r="E93" s="19" t="str">
        <f t="shared" si="1"/>
        <v>Petrus, Pomerol</v>
      </c>
      <c r="F93" s="20"/>
      <c r="G93" s="13" t="s">
        <v>19</v>
      </c>
      <c r="H93" s="13">
        <v>1</v>
      </c>
      <c r="I93" s="13" t="s">
        <v>20</v>
      </c>
      <c r="J93" s="13" t="s">
        <v>22</v>
      </c>
      <c r="K93" s="16">
        <v>900</v>
      </c>
      <c r="L93" s="16">
        <v>1300</v>
      </c>
      <c r="M93" s="21" t="s">
        <v>42</v>
      </c>
      <c r="N93" s="20" t="s">
        <v>222</v>
      </c>
      <c r="Q93" s="18"/>
      <c r="AA93" s="15" t="s">
        <v>216</v>
      </c>
      <c r="AB93" s="17" t="s">
        <v>789</v>
      </c>
    </row>
    <row r="94" spans="1:28" s="17" customFormat="1" ht="120" customHeight="1" x14ac:dyDescent="0.2">
      <c r="A94" s="14">
        <v>92</v>
      </c>
      <c r="B94" s="13" t="s">
        <v>236</v>
      </c>
      <c r="C94" s="13" t="s">
        <v>194</v>
      </c>
      <c r="D94" s="13" t="s">
        <v>18</v>
      </c>
      <c r="E94" s="19" t="str">
        <f t="shared" si="1"/>
        <v>Grave Trigant Boisset, Pomerol</v>
      </c>
      <c r="F94" s="20"/>
      <c r="G94" s="13" t="s">
        <v>19</v>
      </c>
      <c r="H94" s="13">
        <v>10</v>
      </c>
      <c r="I94" s="13" t="s">
        <v>20</v>
      </c>
      <c r="J94" s="13" t="s">
        <v>22</v>
      </c>
      <c r="K94" s="16">
        <v>150</v>
      </c>
      <c r="L94" s="16">
        <v>250</v>
      </c>
      <c r="M94" s="21" t="s">
        <v>241</v>
      </c>
      <c r="N94" s="20" t="s">
        <v>222</v>
      </c>
      <c r="Q94" s="18"/>
      <c r="AA94" s="15" t="s">
        <v>240</v>
      </c>
      <c r="AB94" s="17" t="s">
        <v>790</v>
      </c>
    </row>
    <row r="95" spans="1:28" s="17" customFormat="1" ht="120" customHeight="1" x14ac:dyDescent="0.2">
      <c r="A95" s="14">
        <v>93</v>
      </c>
      <c r="B95" s="13" t="s">
        <v>77</v>
      </c>
      <c r="C95" s="13" t="s">
        <v>194</v>
      </c>
      <c r="D95" s="13" t="s">
        <v>18</v>
      </c>
      <c r="E95" s="19" t="str">
        <f t="shared" si="1"/>
        <v>Chateau Haut-Brion Premier Cru Classe, Pessac-Leognan</v>
      </c>
      <c r="F95" s="20"/>
      <c r="G95" s="13" t="s">
        <v>19</v>
      </c>
      <c r="H95" s="13">
        <v>1</v>
      </c>
      <c r="I95" s="13" t="s">
        <v>20</v>
      </c>
      <c r="J95" s="13" t="s">
        <v>22</v>
      </c>
      <c r="K95" s="16">
        <v>220</v>
      </c>
      <c r="L95" s="16">
        <v>320</v>
      </c>
      <c r="M95" s="21" t="s">
        <v>242</v>
      </c>
      <c r="N95" s="20" t="s">
        <v>222</v>
      </c>
      <c r="Q95" s="18"/>
      <c r="AA95" s="15" t="s">
        <v>227</v>
      </c>
      <c r="AB95" s="17" t="s">
        <v>791</v>
      </c>
    </row>
    <row r="96" spans="1:28" s="17" customFormat="1" ht="120" customHeight="1" x14ac:dyDescent="0.2">
      <c r="A96" s="14">
        <v>94</v>
      </c>
      <c r="B96" s="13" t="s">
        <v>77</v>
      </c>
      <c r="C96" s="13" t="s">
        <v>194</v>
      </c>
      <c r="D96" s="13" t="s">
        <v>18</v>
      </c>
      <c r="E96" s="19" t="str">
        <f t="shared" si="1"/>
        <v>Chateau Gruaud Larose 2eme Cru Classe, Saint-Julien</v>
      </c>
      <c r="F96" s="20"/>
      <c r="G96" s="13" t="s">
        <v>19</v>
      </c>
      <c r="H96" s="13">
        <v>2</v>
      </c>
      <c r="I96" s="13" t="s">
        <v>20</v>
      </c>
      <c r="J96" s="13" t="s">
        <v>22</v>
      </c>
      <c r="K96" s="16">
        <v>380</v>
      </c>
      <c r="L96" s="16">
        <v>550</v>
      </c>
      <c r="M96" s="21" t="s">
        <v>244</v>
      </c>
      <c r="N96" s="20"/>
      <c r="Q96" s="18"/>
      <c r="AA96" s="15" t="s">
        <v>243</v>
      </c>
      <c r="AB96" s="17" t="s">
        <v>792</v>
      </c>
    </row>
    <row r="97" spans="1:28" s="17" customFormat="1" ht="120" customHeight="1" x14ac:dyDescent="0.2">
      <c r="A97" s="14">
        <v>95</v>
      </c>
      <c r="B97" s="13" t="s">
        <v>77</v>
      </c>
      <c r="C97" s="13" t="s">
        <v>194</v>
      </c>
      <c r="D97" s="13" t="s">
        <v>18</v>
      </c>
      <c r="E97" s="19" t="str">
        <f t="shared" si="1"/>
        <v>Chateau Clarke, Listrac-Medoc (Magnums)</v>
      </c>
      <c r="F97" s="20"/>
      <c r="G97" s="13" t="s">
        <v>91</v>
      </c>
      <c r="H97" s="13">
        <v>3</v>
      </c>
      <c r="I97" s="13" t="s">
        <v>20</v>
      </c>
      <c r="J97" s="13" t="s">
        <v>22</v>
      </c>
      <c r="K97" s="16">
        <v>120</v>
      </c>
      <c r="L97" s="16">
        <v>160</v>
      </c>
      <c r="M97" s="21" t="s">
        <v>246</v>
      </c>
      <c r="N97" s="20"/>
      <c r="Q97" s="18"/>
      <c r="AA97" s="15" t="s">
        <v>245</v>
      </c>
      <c r="AB97" s="17" t="s">
        <v>793</v>
      </c>
    </row>
    <row r="98" spans="1:28" s="17" customFormat="1" ht="120" customHeight="1" x14ac:dyDescent="0.2">
      <c r="A98" s="14">
        <v>96</v>
      </c>
      <c r="B98" s="13" t="s">
        <v>190</v>
      </c>
      <c r="C98" s="13" t="s">
        <v>194</v>
      </c>
      <c r="D98" s="13" t="s">
        <v>18</v>
      </c>
      <c r="E98" s="19" t="str">
        <f t="shared" si="1"/>
        <v>Chateau Leoville Poyferre 2eme Cru Classe, Saint-Julien (Halves)</v>
      </c>
      <c r="F98" s="20"/>
      <c r="G98" s="13" t="s">
        <v>201</v>
      </c>
      <c r="H98" s="13">
        <v>9</v>
      </c>
      <c r="I98" s="13" t="s">
        <v>20</v>
      </c>
      <c r="J98" s="13" t="s">
        <v>22</v>
      </c>
      <c r="K98" s="16">
        <v>180</v>
      </c>
      <c r="L98" s="16">
        <v>260</v>
      </c>
      <c r="M98" s="21"/>
      <c r="N98" s="20" t="s">
        <v>21</v>
      </c>
      <c r="Q98" s="18"/>
      <c r="AA98" s="15" t="s">
        <v>247</v>
      </c>
      <c r="AB98" s="17" t="s">
        <v>794</v>
      </c>
    </row>
    <row r="99" spans="1:28" s="17" customFormat="1" ht="120" customHeight="1" x14ac:dyDescent="0.2">
      <c r="A99" s="14">
        <v>97</v>
      </c>
      <c r="B99" s="13" t="s">
        <v>190</v>
      </c>
      <c r="C99" s="13" t="s">
        <v>194</v>
      </c>
      <c r="D99" s="13" t="s">
        <v>18</v>
      </c>
      <c r="E99" s="19" t="str">
        <f t="shared" si="1"/>
        <v>Chateau Palmer 3eme Cru Classe, Margaux</v>
      </c>
      <c r="F99" s="20"/>
      <c r="G99" s="13" t="s">
        <v>19</v>
      </c>
      <c r="H99" s="13">
        <v>1</v>
      </c>
      <c r="I99" s="13" t="s">
        <v>20</v>
      </c>
      <c r="J99" s="13" t="s">
        <v>22</v>
      </c>
      <c r="K99" s="16">
        <v>300</v>
      </c>
      <c r="L99" s="16">
        <v>400</v>
      </c>
      <c r="M99" s="21" t="s">
        <v>249</v>
      </c>
      <c r="N99" s="20" t="s">
        <v>21</v>
      </c>
      <c r="Q99" s="18"/>
      <c r="AA99" s="15" t="s">
        <v>248</v>
      </c>
      <c r="AB99" s="17" t="s">
        <v>795</v>
      </c>
    </row>
    <row r="100" spans="1:28" s="17" customFormat="1" ht="120" customHeight="1" x14ac:dyDescent="0.2">
      <c r="A100" s="14">
        <v>98</v>
      </c>
      <c r="B100" s="13" t="s">
        <v>250</v>
      </c>
      <c r="C100" s="13" t="s">
        <v>194</v>
      </c>
      <c r="D100" s="13" t="s">
        <v>18</v>
      </c>
      <c r="E100" s="19" t="str">
        <f t="shared" si="1"/>
        <v>Chateau Mouton Rothschild Premier Cru Classe, Pauillac</v>
      </c>
      <c r="F100" s="20"/>
      <c r="G100" s="13" t="s">
        <v>19</v>
      </c>
      <c r="H100" s="13">
        <v>1</v>
      </c>
      <c r="I100" s="13" t="s">
        <v>20</v>
      </c>
      <c r="J100" s="13" t="s">
        <v>22</v>
      </c>
      <c r="K100" s="16">
        <v>180</v>
      </c>
      <c r="L100" s="16">
        <v>260</v>
      </c>
      <c r="M100" s="21" t="s">
        <v>252</v>
      </c>
      <c r="N100" s="20" t="s">
        <v>21</v>
      </c>
      <c r="Q100" s="18"/>
      <c r="AA100" s="15" t="s">
        <v>251</v>
      </c>
      <c r="AB100" s="17" t="s">
        <v>796</v>
      </c>
    </row>
    <row r="101" spans="1:28" s="17" customFormat="1" ht="120" customHeight="1" x14ac:dyDescent="0.2">
      <c r="A101" s="14">
        <v>99</v>
      </c>
      <c r="B101" s="13" t="s">
        <v>253</v>
      </c>
      <c r="C101" s="13" t="s">
        <v>194</v>
      </c>
      <c r="D101" s="13" t="s">
        <v>18</v>
      </c>
      <c r="E101" s="19" t="str">
        <f t="shared" si="1"/>
        <v>Chateau Leoville Barton 2eme Cru Classe, Saint-Julien (Halves)</v>
      </c>
      <c r="F101" s="20"/>
      <c r="G101" s="13" t="s">
        <v>201</v>
      </c>
      <c r="H101" s="13">
        <v>18</v>
      </c>
      <c r="I101" s="13" t="s">
        <v>20</v>
      </c>
      <c r="J101" s="13" t="s">
        <v>22</v>
      </c>
      <c r="K101" s="16">
        <v>600</v>
      </c>
      <c r="L101" s="16">
        <v>800</v>
      </c>
      <c r="M101" s="21" t="s">
        <v>255</v>
      </c>
      <c r="N101" s="20" t="s">
        <v>21</v>
      </c>
      <c r="Q101" s="18"/>
      <c r="AA101" s="15" t="s">
        <v>254</v>
      </c>
      <c r="AB101" s="17" t="s">
        <v>797</v>
      </c>
    </row>
    <row r="102" spans="1:28" s="17" customFormat="1" ht="120" customHeight="1" x14ac:dyDescent="0.2">
      <c r="A102" s="14">
        <v>100</v>
      </c>
      <c r="B102" s="13" t="s">
        <v>253</v>
      </c>
      <c r="C102" s="13" t="s">
        <v>194</v>
      </c>
      <c r="D102" s="13" t="s">
        <v>18</v>
      </c>
      <c r="E102" s="19" t="str">
        <f t="shared" si="1"/>
        <v>Chateau Leoville Las Cases 2eme Cru Classe, Saint-Julien (Imperial)</v>
      </c>
      <c r="F102" s="20"/>
      <c r="G102" s="13" t="s">
        <v>258</v>
      </c>
      <c r="H102" s="13">
        <v>1</v>
      </c>
      <c r="I102" s="13" t="s">
        <v>20</v>
      </c>
      <c r="J102" s="13" t="s">
        <v>22</v>
      </c>
      <c r="K102" s="16">
        <v>750</v>
      </c>
      <c r="L102" s="16">
        <v>1200</v>
      </c>
      <c r="M102" s="21" t="s">
        <v>257</v>
      </c>
      <c r="N102" s="20" t="s">
        <v>222</v>
      </c>
      <c r="Q102" s="18"/>
      <c r="AA102" s="15" t="s">
        <v>256</v>
      </c>
      <c r="AB102" s="17" t="s">
        <v>798</v>
      </c>
    </row>
    <row r="103" spans="1:28" s="17" customFormat="1" ht="120" customHeight="1" x14ac:dyDescent="0.2">
      <c r="A103" s="14">
        <v>101</v>
      </c>
      <c r="B103" s="13" t="s">
        <v>253</v>
      </c>
      <c r="C103" s="13" t="s">
        <v>194</v>
      </c>
      <c r="D103" s="13" t="s">
        <v>18</v>
      </c>
      <c r="E103" s="19" t="str">
        <f t="shared" si="1"/>
        <v>Chateau Leoville Poyferre 2eme Cru Classe, Saint-Julien</v>
      </c>
      <c r="F103" s="20"/>
      <c r="G103" s="13" t="s">
        <v>19</v>
      </c>
      <c r="H103" s="13">
        <v>8</v>
      </c>
      <c r="I103" s="13" t="s">
        <v>20</v>
      </c>
      <c r="J103" s="13" t="s">
        <v>22</v>
      </c>
      <c r="K103" s="16">
        <v>400</v>
      </c>
      <c r="L103" s="16">
        <v>600</v>
      </c>
      <c r="M103" s="21" t="s">
        <v>260</v>
      </c>
      <c r="N103" s="20" t="s">
        <v>21</v>
      </c>
      <c r="Q103" s="18"/>
      <c r="AA103" s="15" t="s">
        <v>259</v>
      </c>
      <c r="AB103" s="17" t="s">
        <v>799</v>
      </c>
    </row>
    <row r="104" spans="1:28" s="17" customFormat="1" ht="120" customHeight="1" x14ac:dyDescent="0.2">
      <c r="A104" s="14">
        <v>102</v>
      </c>
      <c r="B104" s="13" t="s">
        <v>253</v>
      </c>
      <c r="C104" s="13" t="s">
        <v>194</v>
      </c>
      <c r="D104" s="13" t="s">
        <v>18</v>
      </c>
      <c r="E104" s="19" t="str">
        <f t="shared" si="1"/>
        <v>Chateau de Fieuzal Cru Classe, Pessac-Leognan</v>
      </c>
      <c r="F104" s="20"/>
      <c r="G104" s="13" t="s">
        <v>19</v>
      </c>
      <c r="H104" s="13">
        <v>12</v>
      </c>
      <c r="I104" s="13" t="s">
        <v>37</v>
      </c>
      <c r="J104" s="13" t="s">
        <v>22</v>
      </c>
      <c r="K104" s="16">
        <v>400</v>
      </c>
      <c r="L104" s="16">
        <v>500</v>
      </c>
      <c r="M104" s="21" t="s">
        <v>262</v>
      </c>
      <c r="N104" s="20" t="s">
        <v>21</v>
      </c>
      <c r="Q104" s="18"/>
      <c r="AA104" s="15" t="s">
        <v>261</v>
      </c>
      <c r="AB104" s="17" t="s">
        <v>800</v>
      </c>
    </row>
    <row r="105" spans="1:28" s="17" customFormat="1" ht="120" customHeight="1" x14ac:dyDescent="0.2">
      <c r="A105" s="14">
        <v>103</v>
      </c>
      <c r="B105" s="13" t="s">
        <v>263</v>
      </c>
      <c r="C105" s="13" t="s">
        <v>194</v>
      </c>
      <c r="D105" s="13" t="s">
        <v>18</v>
      </c>
      <c r="E105" s="19" t="str">
        <f t="shared" si="1"/>
        <v>Chateau Haut-Brion Premier Cru Classe, Pessac-Leognan</v>
      </c>
      <c r="F105" s="20"/>
      <c r="G105" s="13" t="s">
        <v>19</v>
      </c>
      <c r="H105" s="13">
        <v>8</v>
      </c>
      <c r="I105" s="13" t="s">
        <v>20</v>
      </c>
      <c r="J105" s="13" t="s">
        <v>22</v>
      </c>
      <c r="K105" s="16">
        <v>1400</v>
      </c>
      <c r="L105" s="16">
        <v>1800</v>
      </c>
      <c r="M105" s="21" t="s">
        <v>264</v>
      </c>
      <c r="N105" s="20" t="s">
        <v>222</v>
      </c>
      <c r="Q105" s="18"/>
      <c r="AA105" s="15" t="s">
        <v>227</v>
      </c>
      <c r="AB105" s="17" t="s">
        <v>801</v>
      </c>
    </row>
    <row r="106" spans="1:28" s="17" customFormat="1" ht="120" customHeight="1" x14ac:dyDescent="0.2">
      <c r="A106" s="14">
        <v>104</v>
      </c>
      <c r="B106" s="13" t="s">
        <v>263</v>
      </c>
      <c r="C106" s="13" t="s">
        <v>194</v>
      </c>
      <c r="D106" s="13" t="s">
        <v>18</v>
      </c>
      <c r="E106" s="19" t="str">
        <f t="shared" si="1"/>
        <v>Ducru-Beaucaillou 2eme Cru Classe, Saint-Julien</v>
      </c>
      <c r="F106" s="20"/>
      <c r="G106" s="13" t="s">
        <v>19</v>
      </c>
      <c r="H106" s="13">
        <v>3</v>
      </c>
      <c r="I106" s="13" t="s">
        <v>20</v>
      </c>
      <c r="J106" s="13" t="s">
        <v>22</v>
      </c>
      <c r="K106" s="16">
        <v>280</v>
      </c>
      <c r="L106" s="16">
        <v>380</v>
      </c>
      <c r="M106" s="21"/>
      <c r="N106" s="20"/>
      <c r="Q106" s="18"/>
      <c r="AA106" s="15" t="s">
        <v>265</v>
      </c>
      <c r="AB106" s="17" t="s">
        <v>802</v>
      </c>
    </row>
    <row r="107" spans="1:28" s="17" customFormat="1" ht="120" customHeight="1" x14ac:dyDescent="0.2">
      <c r="A107" s="14">
        <v>105</v>
      </c>
      <c r="B107" s="13" t="s">
        <v>263</v>
      </c>
      <c r="C107" s="13" t="s">
        <v>194</v>
      </c>
      <c r="D107" s="13" t="s">
        <v>18</v>
      </c>
      <c r="E107" s="19" t="str">
        <f t="shared" si="1"/>
        <v>Chateau Leoville Barton 2eme Cru Classe, Saint-Julien (Magnum)</v>
      </c>
      <c r="F107" s="20"/>
      <c r="G107" s="13" t="s">
        <v>91</v>
      </c>
      <c r="H107" s="13">
        <v>1</v>
      </c>
      <c r="I107" s="13" t="s">
        <v>20</v>
      </c>
      <c r="J107" s="13" t="s">
        <v>22</v>
      </c>
      <c r="K107" s="16">
        <v>140</v>
      </c>
      <c r="L107" s="16">
        <v>180</v>
      </c>
      <c r="M107" s="21" t="s">
        <v>267</v>
      </c>
      <c r="N107" s="20"/>
      <c r="Q107" s="18"/>
      <c r="AA107" s="15" t="s">
        <v>266</v>
      </c>
      <c r="AB107" s="17" t="s">
        <v>803</v>
      </c>
    </row>
    <row r="108" spans="1:28" s="17" customFormat="1" ht="120" customHeight="1" x14ac:dyDescent="0.2">
      <c r="A108" s="14">
        <v>106</v>
      </c>
      <c r="B108" s="13" t="s">
        <v>81</v>
      </c>
      <c r="C108" s="13" t="s">
        <v>194</v>
      </c>
      <c r="D108" s="13" t="s">
        <v>18</v>
      </c>
      <c r="E108" s="19" t="str">
        <f t="shared" si="1"/>
        <v>Chateau Canon Premier Grand Cru Classe B, Saint-Emilion Grand Cru</v>
      </c>
      <c r="F108" s="20"/>
      <c r="G108" s="13" t="s">
        <v>19</v>
      </c>
      <c r="H108" s="13">
        <v>12</v>
      </c>
      <c r="I108" s="13" t="s">
        <v>37</v>
      </c>
      <c r="J108" s="13" t="s">
        <v>22</v>
      </c>
      <c r="K108" s="16">
        <v>650</v>
      </c>
      <c r="L108" s="16">
        <v>850</v>
      </c>
      <c r="M108" s="21" t="s">
        <v>269</v>
      </c>
      <c r="N108" s="20"/>
      <c r="Q108" s="18"/>
      <c r="AA108" s="15" t="s">
        <v>268</v>
      </c>
      <c r="AB108" s="17" t="s">
        <v>804</v>
      </c>
    </row>
    <row r="109" spans="1:28" s="17" customFormat="1" ht="120" customHeight="1" x14ac:dyDescent="0.2">
      <c r="A109" s="14">
        <v>107</v>
      </c>
      <c r="B109" s="13" t="s">
        <v>87</v>
      </c>
      <c r="C109" s="13" t="s">
        <v>194</v>
      </c>
      <c r="D109" s="13" t="s">
        <v>18</v>
      </c>
      <c r="E109" s="19" t="str">
        <f t="shared" si="1"/>
        <v>Chateau Lafite Rothschild Premier Cru Classe, Pauillac</v>
      </c>
      <c r="F109" s="20"/>
      <c r="G109" s="13" t="s">
        <v>19</v>
      </c>
      <c r="H109" s="13">
        <v>1</v>
      </c>
      <c r="I109" s="13" t="s">
        <v>20</v>
      </c>
      <c r="J109" s="13" t="s">
        <v>22</v>
      </c>
      <c r="K109" s="16">
        <v>360</v>
      </c>
      <c r="L109" s="16">
        <v>460</v>
      </c>
      <c r="M109" s="21"/>
      <c r="N109" s="20" t="s">
        <v>222</v>
      </c>
      <c r="Q109" s="18"/>
      <c r="AA109" s="15" t="s">
        <v>270</v>
      </c>
      <c r="AB109" s="17" t="s">
        <v>805</v>
      </c>
    </row>
    <row r="110" spans="1:28" s="17" customFormat="1" ht="120" customHeight="1" x14ac:dyDescent="0.2">
      <c r="A110" s="14">
        <v>108</v>
      </c>
      <c r="B110" s="13" t="s">
        <v>87</v>
      </c>
      <c r="C110" s="13" t="s">
        <v>194</v>
      </c>
      <c r="D110" s="13" t="s">
        <v>18</v>
      </c>
      <c r="E110" s="19" t="str">
        <f t="shared" si="1"/>
        <v>Chateau Haut-Brion Premier Cru Classe, Pessac-Leognan</v>
      </c>
      <c r="F110" s="20"/>
      <c r="G110" s="13" t="s">
        <v>19</v>
      </c>
      <c r="H110" s="13">
        <v>1</v>
      </c>
      <c r="I110" s="13" t="s">
        <v>20</v>
      </c>
      <c r="J110" s="13" t="s">
        <v>22</v>
      </c>
      <c r="K110" s="16">
        <v>340</v>
      </c>
      <c r="L110" s="16">
        <v>440</v>
      </c>
      <c r="M110" s="21" t="s">
        <v>271</v>
      </c>
      <c r="N110" s="20"/>
      <c r="Q110" s="18"/>
      <c r="AA110" s="15" t="s">
        <v>227</v>
      </c>
      <c r="AB110" s="17" t="s">
        <v>806</v>
      </c>
    </row>
    <row r="111" spans="1:28" s="17" customFormat="1" ht="120" customHeight="1" x14ac:dyDescent="0.2">
      <c r="A111" s="14">
        <v>109</v>
      </c>
      <c r="B111" s="13" t="s">
        <v>87</v>
      </c>
      <c r="C111" s="13" t="s">
        <v>194</v>
      </c>
      <c r="D111" s="13" t="s">
        <v>18</v>
      </c>
      <c r="E111" s="19" t="str">
        <f t="shared" si="1"/>
        <v>Chateau Rouget, Pomerol</v>
      </c>
      <c r="F111" s="20"/>
      <c r="G111" s="13" t="s">
        <v>19</v>
      </c>
      <c r="H111" s="13">
        <v>12</v>
      </c>
      <c r="I111" s="13" t="s">
        <v>20</v>
      </c>
      <c r="J111" s="13" t="s">
        <v>22</v>
      </c>
      <c r="K111" s="16">
        <v>380</v>
      </c>
      <c r="L111" s="16">
        <v>480</v>
      </c>
      <c r="M111" s="21" t="s">
        <v>262</v>
      </c>
      <c r="N111" s="20" t="s">
        <v>222</v>
      </c>
      <c r="Q111" s="18"/>
      <c r="AA111" s="15" t="s">
        <v>272</v>
      </c>
      <c r="AB111" s="17" t="s">
        <v>807</v>
      </c>
    </row>
    <row r="112" spans="1:28" s="17" customFormat="1" ht="120" customHeight="1" x14ac:dyDescent="0.2">
      <c r="A112" s="14">
        <v>110</v>
      </c>
      <c r="B112" s="13" t="s">
        <v>273</v>
      </c>
      <c r="C112" s="13" t="s">
        <v>194</v>
      </c>
      <c r="D112" s="13" t="s">
        <v>18</v>
      </c>
      <c r="E112" s="19" t="str">
        <f t="shared" si="1"/>
        <v>Chateau Montrose 2eme Cru Classe, Saint-Estephe</v>
      </c>
      <c r="F112" s="20"/>
      <c r="G112" s="13" t="s">
        <v>19</v>
      </c>
      <c r="H112" s="13">
        <v>12</v>
      </c>
      <c r="I112" s="13" t="s">
        <v>20</v>
      </c>
      <c r="J112" s="13" t="s">
        <v>22</v>
      </c>
      <c r="K112" s="16">
        <v>600</v>
      </c>
      <c r="L112" s="16">
        <v>800</v>
      </c>
      <c r="M112" s="21"/>
      <c r="N112" s="20"/>
      <c r="Q112" s="18"/>
      <c r="AA112" s="15" t="s">
        <v>274</v>
      </c>
      <c r="AB112" s="17" t="s">
        <v>808</v>
      </c>
    </row>
    <row r="113" spans="1:28" s="17" customFormat="1" ht="120" customHeight="1" x14ac:dyDescent="0.2">
      <c r="A113" s="14">
        <v>111</v>
      </c>
      <c r="B113" s="13" t="s">
        <v>94</v>
      </c>
      <c r="C113" s="13" t="s">
        <v>194</v>
      </c>
      <c r="D113" s="13" t="s">
        <v>18</v>
      </c>
      <c r="E113" s="19" t="str">
        <f t="shared" si="1"/>
        <v>Chateau Mouton Rothschild Premier Cru Classe, Pauillac</v>
      </c>
      <c r="F113" s="20"/>
      <c r="G113" s="13" t="s">
        <v>19</v>
      </c>
      <c r="H113" s="13">
        <v>2</v>
      </c>
      <c r="I113" s="13" t="s">
        <v>20</v>
      </c>
      <c r="J113" s="13" t="s">
        <v>22</v>
      </c>
      <c r="K113" s="16">
        <v>500</v>
      </c>
      <c r="L113" s="16">
        <v>600</v>
      </c>
      <c r="M113" s="21" t="s">
        <v>275</v>
      </c>
      <c r="N113" s="20" t="s">
        <v>21</v>
      </c>
      <c r="Q113" s="18"/>
      <c r="AA113" s="15" t="s">
        <v>251</v>
      </c>
      <c r="AB113" s="17" t="s">
        <v>809</v>
      </c>
    </row>
    <row r="114" spans="1:28" s="17" customFormat="1" ht="120" customHeight="1" x14ac:dyDescent="0.2">
      <c r="A114" s="14">
        <v>112</v>
      </c>
      <c r="B114" s="13" t="s">
        <v>94</v>
      </c>
      <c r="C114" s="13" t="s">
        <v>194</v>
      </c>
      <c r="D114" s="13" t="s">
        <v>18</v>
      </c>
      <c r="E114" s="19" t="str">
        <f t="shared" si="1"/>
        <v>Chateau Giscours 3eme Cru Classe, Margaux</v>
      </c>
      <c r="F114" s="20"/>
      <c r="G114" s="13" t="s">
        <v>19</v>
      </c>
      <c r="H114" s="13">
        <v>12</v>
      </c>
      <c r="I114" s="13" t="s">
        <v>20</v>
      </c>
      <c r="J114" s="13" t="s">
        <v>22</v>
      </c>
      <c r="K114" s="16">
        <v>240</v>
      </c>
      <c r="L114" s="16">
        <v>340</v>
      </c>
      <c r="M114" s="21" t="s">
        <v>262</v>
      </c>
      <c r="N114" s="20" t="s">
        <v>222</v>
      </c>
      <c r="Q114" s="18"/>
      <c r="AA114" s="15" t="s">
        <v>276</v>
      </c>
      <c r="AB114" s="17" t="s">
        <v>810</v>
      </c>
    </row>
    <row r="115" spans="1:28" s="17" customFormat="1" ht="120" customHeight="1" x14ac:dyDescent="0.2">
      <c r="A115" s="14">
        <v>113</v>
      </c>
      <c r="B115" s="13" t="s">
        <v>94</v>
      </c>
      <c r="C115" s="13" t="s">
        <v>194</v>
      </c>
      <c r="D115" s="13" t="s">
        <v>18</v>
      </c>
      <c r="E115" s="19" t="str">
        <f t="shared" si="1"/>
        <v>Clos L'Eglise, Pomerol</v>
      </c>
      <c r="F115" s="20"/>
      <c r="G115" s="13" t="s">
        <v>19</v>
      </c>
      <c r="H115" s="13">
        <v>12</v>
      </c>
      <c r="I115" s="13" t="s">
        <v>20</v>
      </c>
      <c r="J115" s="13" t="s">
        <v>22</v>
      </c>
      <c r="K115" s="16">
        <v>300</v>
      </c>
      <c r="L115" s="16">
        <v>500</v>
      </c>
      <c r="M115" s="21"/>
      <c r="N115" s="20" t="s">
        <v>222</v>
      </c>
      <c r="Q115" s="18"/>
      <c r="AA115" s="15" t="s">
        <v>277</v>
      </c>
      <c r="AB115" s="17" t="s">
        <v>811</v>
      </c>
    </row>
    <row r="116" spans="1:28" s="17" customFormat="1" ht="120" customHeight="1" x14ac:dyDescent="0.2">
      <c r="A116" s="14">
        <v>114</v>
      </c>
      <c r="B116" s="13" t="s">
        <v>98</v>
      </c>
      <c r="C116" s="13" t="s">
        <v>194</v>
      </c>
      <c r="D116" s="13" t="s">
        <v>18</v>
      </c>
      <c r="E116" s="19" t="str">
        <f t="shared" si="1"/>
        <v>Petrus, Pomerol</v>
      </c>
      <c r="F116" s="20"/>
      <c r="G116" s="13" t="s">
        <v>19</v>
      </c>
      <c r="H116" s="13">
        <v>2</v>
      </c>
      <c r="I116" s="13" t="s">
        <v>20</v>
      </c>
      <c r="J116" s="13" t="s">
        <v>22</v>
      </c>
      <c r="K116" s="16">
        <v>2000</v>
      </c>
      <c r="L116" s="16">
        <v>3000</v>
      </c>
      <c r="M116" s="21" t="s">
        <v>278</v>
      </c>
      <c r="N116" s="20"/>
      <c r="Q116" s="18"/>
      <c r="AA116" s="15" t="s">
        <v>216</v>
      </c>
      <c r="AB116" s="17" t="s">
        <v>812</v>
      </c>
    </row>
    <row r="117" spans="1:28" s="17" customFormat="1" ht="120" customHeight="1" x14ac:dyDescent="0.2">
      <c r="A117" s="14">
        <v>115</v>
      </c>
      <c r="B117" s="13" t="s">
        <v>104</v>
      </c>
      <c r="C117" s="13" t="s">
        <v>194</v>
      </c>
      <c r="D117" s="13" t="s">
        <v>18</v>
      </c>
      <c r="E117" s="19" t="str">
        <f t="shared" si="1"/>
        <v>Chateau Lafite Rothschild Premier Cru Classe, Pauillac</v>
      </c>
      <c r="F117" s="20"/>
      <c r="G117" s="13" t="s">
        <v>19</v>
      </c>
      <c r="H117" s="13">
        <v>5</v>
      </c>
      <c r="I117" s="13" t="s">
        <v>20</v>
      </c>
      <c r="J117" s="13" t="s">
        <v>22</v>
      </c>
      <c r="K117" s="16">
        <v>2400</v>
      </c>
      <c r="L117" s="16">
        <v>3000</v>
      </c>
      <c r="M117" s="21"/>
      <c r="N117" s="20" t="s">
        <v>108</v>
      </c>
      <c r="Q117" s="18"/>
      <c r="AA117" s="15" t="s">
        <v>270</v>
      </c>
      <c r="AB117" s="17" t="s">
        <v>813</v>
      </c>
    </row>
    <row r="118" spans="1:28" s="17" customFormat="1" ht="120" customHeight="1" x14ac:dyDescent="0.2">
      <c r="A118" s="14">
        <v>116</v>
      </c>
      <c r="B118" s="13" t="s">
        <v>104</v>
      </c>
      <c r="C118" s="13" t="s">
        <v>194</v>
      </c>
      <c r="D118" s="13" t="s">
        <v>18</v>
      </c>
      <c r="E118" s="19" t="str">
        <f t="shared" si="1"/>
        <v>Chateau Mouton Rothschild Premier Cru Classe, Pauillac</v>
      </c>
      <c r="F118" s="20"/>
      <c r="G118" s="13" t="s">
        <v>19</v>
      </c>
      <c r="H118" s="13">
        <v>2</v>
      </c>
      <c r="I118" s="13" t="s">
        <v>20</v>
      </c>
      <c r="J118" s="13" t="s">
        <v>22</v>
      </c>
      <c r="K118" s="16">
        <v>600</v>
      </c>
      <c r="L118" s="16">
        <v>800</v>
      </c>
      <c r="M118" s="21"/>
      <c r="N118" s="20"/>
      <c r="Q118" s="18"/>
      <c r="AA118" s="15" t="s">
        <v>251</v>
      </c>
      <c r="AB118" s="17" t="s">
        <v>814</v>
      </c>
    </row>
    <row r="119" spans="1:28" s="17" customFormat="1" ht="120" customHeight="1" x14ac:dyDescent="0.2">
      <c r="A119" s="14">
        <v>117</v>
      </c>
      <c r="B119" s="13" t="s">
        <v>104</v>
      </c>
      <c r="C119" s="13" t="s">
        <v>194</v>
      </c>
      <c r="D119" s="13" t="s">
        <v>18</v>
      </c>
      <c r="E119" s="19" t="str">
        <f t="shared" si="1"/>
        <v>Chateau Palmer 3eme Cru Classe, Margaux</v>
      </c>
      <c r="F119" s="20"/>
      <c r="G119" s="13" t="s">
        <v>19</v>
      </c>
      <c r="H119" s="13">
        <v>2</v>
      </c>
      <c r="I119" s="13" t="s">
        <v>20</v>
      </c>
      <c r="J119" s="13" t="s">
        <v>22</v>
      </c>
      <c r="K119" s="16">
        <v>280</v>
      </c>
      <c r="L119" s="16">
        <v>380</v>
      </c>
      <c r="M119" s="21"/>
      <c r="N119" s="20"/>
      <c r="Q119" s="18"/>
      <c r="AA119" s="15" t="s">
        <v>248</v>
      </c>
      <c r="AB119" s="17" t="s">
        <v>815</v>
      </c>
    </row>
    <row r="120" spans="1:28" s="17" customFormat="1" ht="120" customHeight="1" x14ac:dyDescent="0.2">
      <c r="A120" s="14">
        <v>118</v>
      </c>
      <c r="B120" s="13" t="s">
        <v>104</v>
      </c>
      <c r="C120" s="13" t="s">
        <v>194</v>
      </c>
      <c r="D120" s="13" t="s">
        <v>18</v>
      </c>
      <c r="E120" s="19" t="str">
        <f t="shared" si="1"/>
        <v>Le Dome, Saint-Emilion - In Bond</v>
      </c>
      <c r="F120" s="20"/>
      <c r="G120" s="13" t="s">
        <v>19</v>
      </c>
      <c r="H120" s="13">
        <v>12</v>
      </c>
      <c r="I120" s="13" t="s">
        <v>37</v>
      </c>
      <c r="J120" s="13" t="s">
        <v>50</v>
      </c>
      <c r="K120" s="16">
        <v>440</v>
      </c>
      <c r="L120" s="16">
        <v>650</v>
      </c>
      <c r="M120" s="21" t="s">
        <v>137</v>
      </c>
      <c r="N120" s="20"/>
      <c r="Q120" s="18"/>
      <c r="AA120" s="15" t="s">
        <v>279</v>
      </c>
      <c r="AB120" s="17" t="s">
        <v>816</v>
      </c>
    </row>
    <row r="121" spans="1:28" s="17" customFormat="1" ht="120" customHeight="1" x14ac:dyDescent="0.2">
      <c r="A121" s="14">
        <v>119</v>
      </c>
      <c r="B121" s="13" t="s">
        <v>104</v>
      </c>
      <c r="C121" s="13" t="s">
        <v>194</v>
      </c>
      <c r="D121" s="13" t="s">
        <v>18</v>
      </c>
      <c r="E121" s="19" t="str">
        <f t="shared" si="1"/>
        <v>Le Dome, Saint-Emilion - In Bond</v>
      </c>
      <c r="F121" s="20"/>
      <c r="G121" s="13" t="s">
        <v>19</v>
      </c>
      <c r="H121" s="13">
        <v>12</v>
      </c>
      <c r="I121" s="13" t="s">
        <v>37</v>
      </c>
      <c r="J121" s="13" t="s">
        <v>50</v>
      </c>
      <c r="K121" s="16">
        <v>440</v>
      </c>
      <c r="L121" s="16">
        <v>650</v>
      </c>
      <c r="M121" s="21" t="s">
        <v>137</v>
      </c>
      <c r="N121" s="20"/>
      <c r="Q121" s="18"/>
      <c r="AA121" s="15" t="s">
        <v>279</v>
      </c>
      <c r="AB121" s="17" t="s">
        <v>817</v>
      </c>
    </row>
    <row r="122" spans="1:28" s="17" customFormat="1" ht="120" customHeight="1" x14ac:dyDescent="0.2">
      <c r="A122" s="14">
        <v>120</v>
      </c>
      <c r="B122" s="13" t="s">
        <v>280</v>
      </c>
      <c r="C122" s="13" t="s">
        <v>194</v>
      </c>
      <c r="D122" s="13" t="s">
        <v>18</v>
      </c>
      <c r="E122" s="19" t="str">
        <f t="shared" si="1"/>
        <v>Cos d'Estournel 2eme Cru Classe, Saint-Estephe</v>
      </c>
      <c r="F122" s="20"/>
      <c r="G122" s="13" t="s">
        <v>19</v>
      </c>
      <c r="H122" s="13">
        <v>12</v>
      </c>
      <c r="I122" s="13" t="s">
        <v>20</v>
      </c>
      <c r="J122" s="13" t="s">
        <v>22</v>
      </c>
      <c r="K122" s="16">
        <v>700</v>
      </c>
      <c r="L122" s="16">
        <v>900</v>
      </c>
      <c r="M122" s="21" t="s">
        <v>262</v>
      </c>
      <c r="N122" s="20" t="s">
        <v>222</v>
      </c>
      <c r="Q122" s="18"/>
      <c r="AA122" s="15" t="s">
        <v>281</v>
      </c>
      <c r="AB122" s="17" t="s">
        <v>818</v>
      </c>
    </row>
    <row r="123" spans="1:28" s="17" customFormat="1" ht="120" customHeight="1" x14ac:dyDescent="0.2">
      <c r="A123" s="14">
        <v>121</v>
      </c>
      <c r="B123" s="13" t="s">
        <v>111</v>
      </c>
      <c r="C123" s="13" t="s">
        <v>194</v>
      </c>
      <c r="D123" s="13" t="s">
        <v>18</v>
      </c>
      <c r="E123" s="19" t="str">
        <f t="shared" si="1"/>
        <v>Chateau Carbonnieux Cru Classe, Pessac-Leognan (Magnums)</v>
      </c>
      <c r="F123" s="20"/>
      <c r="G123" s="13" t="s">
        <v>91</v>
      </c>
      <c r="H123" s="13">
        <v>6</v>
      </c>
      <c r="I123" s="13" t="s">
        <v>20</v>
      </c>
      <c r="J123" s="13" t="s">
        <v>22</v>
      </c>
      <c r="K123" s="16">
        <v>300</v>
      </c>
      <c r="L123" s="16">
        <v>400</v>
      </c>
      <c r="M123" s="21"/>
      <c r="N123" s="20" t="s">
        <v>222</v>
      </c>
      <c r="Q123" s="18"/>
      <c r="AA123" s="15" t="s">
        <v>282</v>
      </c>
      <c r="AB123" s="17" t="s">
        <v>819</v>
      </c>
    </row>
    <row r="124" spans="1:28" s="17" customFormat="1" ht="120" customHeight="1" x14ac:dyDescent="0.2">
      <c r="A124" s="14">
        <v>122</v>
      </c>
      <c r="B124" s="13" t="s">
        <v>111</v>
      </c>
      <c r="C124" s="13" t="s">
        <v>194</v>
      </c>
      <c r="D124" s="13" t="s">
        <v>18</v>
      </c>
      <c r="E124" s="19" t="str">
        <f t="shared" si="1"/>
        <v>Chateau Laniote Grand Cru Classe, Saint-Emilion Grand Cru (Jeroboam)</v>
      </c>
      <c r="F124" s="20"/>
      <c r="G124" s="13" t="s">
        <v>239</v>
      </c>
      <c r="H124" s="13">
        <v>1</v>
      </c>
      <c r="I124" s="13" t="s">
        <v>37</v>
      </c>
      <c r="J124" s="13" t="s">
        <v>22</v>
      </c>
      <c r="K124" s="16">
        <v>200</v>
      </c>
      <c r="L124" s="16">
        <v>300</v>
      </c>
      <c r="M124" s="21"/>
      <c r="N124" s="20"/>
      <c r="Q124" s="18"/>
      <c r="AA124" s="15" t="s">
        <v>283</v>
      </c>
      <c r="AB124" s="17" t="s">
        <v>820</v>
      </c>
    </row>
    <row r="125" spans="1:28" s="17" customFormat="1" ht="120" customHeight="1" x14ac:dyDescent="0.2">
      <c r="A125" s="14">
        <v>123</v>
      </c>
      <c r="B125" s="13" t="s">
        <v>111</v>
      </c>
      <c r="C125" s="13" t="s">
        <v>194</v>
      </c>
      <c r="D125" s="13" t="s">
        <v>18</v>
      </c>
      <c r="E125" s="19" t="str">
        <f t="shared" si="1"/>
        <v>Pensees de Lafleur, Pomerol</v>
      </c>
      <c r="F125" s="20"/>
      <c r="G125" s="13" t="s">
        <v>19</v>
      </c>
      <c r="H125" s="13">
        <v>4</v>
      </c>
      <c r="I125" s="13" t="s">
        <v>20</v>
      </c>
      <c r="J125" s="13" t="s">
        <v>22</v>
      </c>
      <c r="K125" s="16">
        <v>220</v>
      </c>
      <c r="L125" s="16">
        <v>280</v>
      </c>
      <c r="M125" s="21"/>
      <c r="N125" s="20"/>
      <c r="Q125" s="18"/>
      <c r="AA125" s="15" t="s">
        <v>284</v>
      </c>
      <c r="AB125" s="17" t="s">
        <v>821</v>
      </c>
    </row>
    <row r="126" spans="1:28" s="17" customFormat="1" ht="120" customHeight="1" x14ac:dyDescent="0.2">
      <c r="A126" s="14">
        <v>124</v>
      </c>
      <c r="B126" s="13" t="s">
        <v>114</v>
      </c>
      <c r="C126" s="13" t="s">
        <v>194</v>
      </c>
      <c r="D126" s="13" t="s">
        <v>18</v>
      </c>
      <c r="E126" s="19" t="str">
        <f t="shared" si="1"/>
        <v>Chateau Margaux Premier Cru Classe, Margaux</v>
      </c>
      <c r="F126" s="20"/>
      <c r="G126" s="13" t="s">
        <v>19</v>
      </c>
      <c r="H126" s="13">
        <v>2</v>
      </c>
      <c r="I126" s="13" t="s">
        <v>20</v>
      </c>
      <c r="J126" s="13" t="s">
        <v>22</v>
      </c>
      <c r="K126" s="16">
        <v>500</v>
      </c>
      <c r="L126" s="16">
        <v>600</v>
      </c>
      <c r="M126" s="21"/>
      <c r="N126" s="20" t="s">
        <v>108</v>
      </c>
      <c r="Q126" s="18"/>
      <c r="AA126" s="15" t="s">
        <v>285</v>
      </c>
      <c r="AB126" s="17" t="s">
        <v>822</v>
      </c>
    </row>
    <row r="127" spans="1:28" s="17" customFormat="1" ht="120" customHeight="1" x14ac:dyDescent="0.2">
      <c r="A127" s="14">
        <v>125</v>
      </c>
      <c r="B127" s="13" t="s">
        <v>114</v>
      </c>
      <c r="C127" s="13" t="s">
        <v>194</v>
      </c>
      <c r="D127" s="13" t="s">
        <v>18</v>
      </c>
      <c r="E127" s="19" t="str">
        <f t="shared" si="1"/>
        <v>Chateau Batailley 5eme Cru Classe, Pauillac (Magnums)</v>
      </c>
      <c r="F127" s="20"/>
      <c r="G127" s="13" t="s">
        <v>91</v>
      </c>
      <c r="H127" s="13">
        <v>6</v>
      </c>
      <c r="I127" s="13" t="s">
        <v>20</v>
      </c>
      <c r="J127" s="13" t="s">
        <v>22</v>
      </c>
      <c r="K127" s="16">
        <v>380</v>
      </c>
      <c r="L127" s="16">
        <v>480</v>
      </c>
      <c r="M127" s="21"/>
      <c r="N127" s="20" t="s">
        <v>222</v>
      </c>
      <c r="Q127" s="18"/>
      <c r="AA127" s="15" t="s">
        <v>286</v>
      </c>
      <c r="AB127" s="17" t="s">
        <v>823</v>
      </c>
    </row>
    <row r="128" spans="1:28" s="17" customFormat="1" ht="120" customHeight="1" x14ac:dyDescent="0.2">
      <c r="A128" s="14">
        <v>126</v>
      </c>
      <c r="B128" s="13" t="s">
        <v>114</v>
      </c>
      <c r="C128" s="13" t="s">
        <v>194</v>
      </c>
      <c r="D128" s="13" t="s">
        <v>18</v>
      </c>
      <c r="E128" s="19" t="str">
        <f t="shared" si="1"/>
        <v>Chateau Latour a Pomerol, Pomerol</v>
      </c>
      <c r="F128" s="20"/>
      <c r="G128" s="13" t="s">
        <v>19</v>
      </c>
      <c r="H128" s="13">
        <v>12</v>
      </c>
      <c r="I128" s="13" t="s">
        <v>20</v>
      </c>
      <c r="J128" s="13" t="s">
        <v>22</v>
      </c>
      <c r="K128" s="16">
        <v>600</v>
      </c>
      <c r="L128" s="16">
        <v>800</v>
      </c>
      <c r="M128" s="21" t="s">
        <v>262</v>
      </c>
      <c r="N128" s="20" t="s">
        <v>222</v>
      </c>
      <c r="Q128" s="18"/>
      <c r="AA128" s="15" t="s">
        <v>287</v>
      </c>
      <c r="AB128" s="17" t="s">
        <v>824</v>
      </c>
    </row>
    <row r="129" spans="1:28" s="17" customFormat="1" ht="120" customHeight="1" x14ac:dyDescent="0.2">
      <c r="A129" s="14">
        <v>127</v>
      </c>
      <c r="B129" s="13" t="s">
        <v>114</v>
      </c>
      <c r="C129" s="13" t="s">
        <v>194</v>
      </c>
      <c r="D129" s="13" t="s">
        <v>18</v>
      </c>
      <c r="E129" s="19" t="str">
        <f t="shared" si="1"/>
        <v>Chateau Cantemerle 5eme Cru Classe, Haut-Medoc</v>
      </c>
      <c r="F129" s="20"/>
      <c r="G129" s="13" t="s">
        <v>19</v>
      </c>
      <c r="H129" s="13">
        <v>12</v>
      </c>
      <c r="I129" s="13" t="s">
        <v>20</v>
      </c>
      <c r="J129" s="13" t="s">
        <v>22</v>
      </c>
      <c r="K129" s="16">
        <v>220</v>
      </c>
      <c r="L129" s="16">
        <v>280</v>
      </c>
      <c r="M129" s="21"/>
      <c r="N129" s="20" t="s">
        <v>222</v>
      </c>
      <c r="Q129" s="18"/>
      <c r="AA129" s="15" t="s">
        <v>288</v>
      </c>
      <c r="AB129" s="17" t="s">
        <v>825</v>
      </c>
    </row>
    <row r="130" spans="1:28" s="17" customFormat="1" ht="120" customHeight="1" x14ac:dyDescent="0.2">
      <c r="A130" s="14">
        <v>128</v>
      </c>
      <c r="B130" s="13" t="s">
        <v>114</v>
      </c>
      <c r="C130" s="13" t="s">
        <v>194</v>
      </c>
      <c r="D130" s="13" t="s">
        <v>18</v>
      </c>
      <c r="E130" s="19" t="str">
        <f t="shared" si="1"/>
        <v>Chateau d'Agassac, Haut-Medoc</v>
      </c>
      <c r="F130" s="20"/>
      <c r="G130" s="13" t="s">
        <v>19</v>
      </c>
      <c r="H130" s="13">
        <v>12</v>
      </c>
      <c r="I130" s="13" t="s">
        <v>20</v>
      </c>
      <c r="J130" s="13" t="s">
        <v>22</v>
      </c>
      <c r="K130" s="16">
        <v>150</v>
      </c>
      <c r="L130" s="16">
        <v>200</v>
      </c>
      <c r="M130" s="21"/>
      <c r="N130" s="20" t="s">
        <v>222</v>
      </c>
      <c r="Q130" s="18"/>
      <c r="AA130" s="15" t="s">
        <v>289</v>
      </c>
      <c r="AB130" s="17" t="s">
        <v>826</v>
      </c>
    </row>
    <row r="131" spans="1:28" s="17" customFormat="1" ht="120" customHeight="1" x14ac:dyDescent="0.2">
      <c r="A131" s="14">
        <v>129</v>
      </c>
      <c r="B131" s="13" t="s">
        <v>118</v>
      </c>
      <c r="C131" s="13" t="s">
        <v>194</v>
      </c>
      <c r="D131" s="13" t="s">
        <v>18</v>
      </c>
      <c r="E131" s="19" t="str">
        <f t="shared" si="1"/>
        <v>Chateau Gruaud Larose 2eme Cru Classe, Saint-Julien - In Bond</v>
      </c>
      <c r="F131" s="20"/>
      <c r="G131" s="13" t="s">
        <v>19</v>
      </c>
      <c r="H131" s="13">
        <v>12</v>
      </c>
      <c r="I131" s="13" t="s">
        <v>37</v>
      </c>
      <c r="J131" s="13" t="s">
        <v>50</v>
      </c>
      <c r="K131" s="16">
        <v>800</v>
      </c>
      <c r="L131" s="16">
        <v>1100</v>
      </c>
      <c r="M131" s="21" t="s">
        <v>137</v>
      </c>
      <c r="N131" s="20"/>
      <c r="Q131" s="18"/>
      <c r="AA131" s="15" t="s">
        <v>290</v>
      </c>
      <c r="AB131" s="17" t="s">
        <v>827</v>
      </c>
    </row>
    <row r="132" spans="1:28" s="17" customFormat="1" ht="120" customHeight="1" x14ac:dyDescent="0.2">
      <c r="A132" s="14">
        <v>130</v>
      </c>
      <c r="B132" s="13" t="s">
        <v>118</v>
      </c>
      <c r="C132" s="13" t="s">
        <v>194</v>
      </c>
      <c r="D132" s="13" t="s">
        <v>18</v>
      </c>
      <c r="E132" s="19" t="str">
        <f t="shared" ref="E132:E195" si="2">HYPERLINK(AB132,AA132)</f>
        <v>Reserve de la Comtesse, Pauillac</v>
      </c>
      <c r="F132" s="20"/>
      <c r="G132" s="13" t="s">
        <v>19</v>
      </c>
      <c r="H132" s="13">
        <v>12</v>
      </c>
      <c r="I132" s="13" t="s">
        <v>37</v>
      </c>
      <c r="J132" s="13" t="s">
        <v>22</v>
      </c>
      <c r="K132" s="16">
        <v>380</v>
      </c>
      <c r="L132" s="16">
        <v>480</v>
      </c>
      <c r="M132" s="21"/>
      <c r="N132" s="20"/>
      <c r="Q132" s="18"/>
      <c r="AA132" s="15" t="s">
        <v>291</v>
      </c>
      <c r="AB132" s="17" t="s">
        <v>828</v>
      </c>
    </row>
    <row r="133" spans="1:28" s="17" customFormat="1" ht="120" customHeight="1" x14ac:dyDescent="0.2">
      <c r="A133" s="14">
        <v>131</v>
      </c>
      <c r="B133" s="13" t="s">
        <v>118</v>
      </c>
      <c r="C133" s="13" t="s">
        <v>194</v>
      </c>
      <c r="D133" s="13" t="s">
        <v>18</v>
      </c>
      <c r="E133" s="19" t="str">
        <f t="shared" si="2"/>
        <v>Les Fiefs de Lagrange, Saint-Julien</v>
      </c>
      <c r="F133" s="20"/>
      <c r="G133" s="13" t="s">
        <v>19</v>
      </c>
      <c r="H133" s="13">
        <v>12</v>
      </c>
      <c r="I133" s="13" t="s">
        <v>20</v>
      </c>
      <c r="J133" s="13" t="s">
        <v>22</v>
      </c>
      <c r="K133" s="16">
        <v>200</v>
      </c>
      <c r="L133" s="16">
        <v>250</v>
      </c>
      <c r="M133" s="21"/>
      <c r="N133" s="20" t="s">
        <v>222</v>
      </c>
      <c r="Q133" s="18"/>
      <c r="AA133" s="15" t="s">
        <v>292</v>
      </c>
      <c r="AB133" s="17" t="s">
        <v>829</v>
      </c>
    </row>
    <row r="134" spans="1:28" s="17" customFormat="1" ht="120" customHeight="1" x14ac:dyDescent="0.2">
      <c r="A134" s="14">
        <v>132</v>
      </c>
      <c r="B134" s="13" t="s">
        <v>118</v>
      </c>
      <c r="C134" s="13" t="s">
        <v>194</v>
      </c>
      <c r="D134" s="13" t="s">
        <v>18</v>
      </c>
      <c r="E134" s="19" t="str">
        <f t="shared" si="2"/>
        <v>Chateau Sociando-Mallet, Haut-Medoc (Imperial) - In Bond</v>
      </c>
      <c r="F134" s="20"/>
      <c r="G134" s="13" t="s">
        <v>258</v>
      </c>
      <c r="H134" s="13">
        <v>1</v>
      </c>
      <c r="I134" s="13" t="s">
        <v>37</v>
      </c>
      <c r="J134" s="13" t="s">
        <v>50</v>
      </c>
      <c r="K134" s="16">
        <v>280</v>
      </c>
      <c r="L134" s="16">
        <v>340</v>
      </c>
      <c r="M134" s="21" t="s">
        <v>294</v>
      </c>
      <c r="N134" s="20"/>
      <c r="Q134" s="18"/>
      <c r="AA134" s="15" t="s">
        <v>293</v>
      </c>
      <c r="AB134" s="17" t="s">
        <v>830</v>
      </c>
    </row>
    <row r="135" spans="1:28" s="17" customFormat="1" ht="120" customHeight="1" x14ac:dyDescent="0.2">
      <c r="A135" s="14">
        <v>133</v>
      </c>
      <c r="B135" s="13" t="s">
        <v>202</v>
      </c>
      <c r="C135" s="13" t="s">
        <v>194</v>
      </c>
      <c r="D135" s="13" t="s">
        <v>18</v>
      </c>
      <c r="E135" s="19" t="str">
        <f t="shared" si="2"/>
        <v>Chateau Haut-Brion Premier Cru Classe, Pessac-Leognan</v>
      </c>
      <c r="F135" s="20"/>
      <c r="G135" s="13" t="s">
        <v>19</v>
      </c>
      <c r="H135" s="13">
        <v>5</v>
      </c>
      <c r="I135" s="13" t="s">
        <v>20</v>
      </c>
      <c r="J135" s="13" t="s">
        <v>22</v>
      </c>
      <c r="K135" s="16">
        <v>1250</v>
      </c>
      <c r="L135" s="16">
        <v>1500</v>
      </c>
      <c r="M135" s="21"/>
      <c r="N135" s="20" t="s">
        <v>108</v>
      </c>
      <c r="Q135" s="18"/>
      <c r="AA135" s="15" t="s">
        <v>227</v>
      </c>
      <c r="AB135" s="17" t="s">
        <v>831</v>
      </c>
    </row>
    <row r="136" spans="1:28" s="17" customFormat="1" ht="120" customHeight="1" x14ac:dyDescent="0.2">
      <c r="A136" s="14">
        <v>134</v>
      </c>
      <c r="B136" s="13" t="s">
        <v>202</v>
      </c>
      <c r="C136" s="13" t="s">
        <v>194</v>
      </c>
      <c r="D136" s="13" t="s">
        <v>18</v>
      </c>
      <c r="E136" s="19" t="str">
        <f t="shared" si="2"/>
        <v>Chateau Leoville Las Cases 2eme Cru Classe, Saint-Julien (Magnums) - In Bond</v>
      </c>
      <c r="F136" s="20"/>
      <c r="G136" s="13" t="s">
        <v>91</v>
      </c>
      <c r="H136" s="13">
        <v>6</v>
      </c>
      <c r="I136" s="13" t="s">
        <v>37</v>
      </c>
      <c r="J136" s="13" t="s">
        <v>50</v>
      </c>
      <c r="K136" s="16">
        <v>1300</v>
      </c>
      <c r="L136" s="16">
        <v>1700</v>
      </c>
      <c r="M136" s="21" t="s">
        <v>137</v>
      </c>
      <c r="N136" s="20"/>
      <c r="Q136" s="18"/>
      <c r="AA136" s="15" t="s">
        <v>295</v>
      </c>
      <c r="AB136" s="17" t="s">
        <v>832</v>
      </c>
    </row>
    <row r="137" spans="1:28" s="17" customFormat="1" ht="120" customHeight="1" x14ac:dyDescent="0.2">
      <c r="A137" s="14">
        <v>135</v>
      </c>
      <c r="B137" s="13" t="s">
        <v>202</v>
      </c>
      <c r="C137" s="13" t="s">
        <v>194</v>
      </c>
      <c r="D137" s="13" t="s">
        <v>18</v>
      </c>
      <c r="E137" s="19" t="str">
        <f t="shared" si="2"/>
        <v>Chateau Saint-Pierre 4eme Cru Classe, Saint-Julien</v>
      </c>
      <c r="F137" s="20"/>
      <c r="G137" s="13" t="s">
        <v>19</v>
      </c>
      <c r="H137" s="13">
        <v>12</v>
      </c>
      <c r="I137" s="13" t="s">
        <v>20</v>
      </c>
      <c r="J137" s="13" t="s">
        <v>22</v>
      </c>
      <c r="K137" s="16">
        <v>200</v>
      </c>
      <c r="L137" s="16">
        <v>300</v>
      </c>
      <c r="M137" s="21" t="s">
        <v>262</v>
      </c>
      <c r="N137" s="20" t="s">
        <v>222</v>
      </c>
      <c r="Q137" s="18"/>
      <c r="AA137" s="15" t="s">
        <v>296</v>
      </c>
      <c r="AB137" s="17" t="s">
        <v>833</v>
      </c>
    </row>
    <row r="138" spans="1:28" s="17" customFormat="1" ht="120" customHeight="1" x14ac:dyDescent="0.2">
      <c r="A138" s="14">
        <v>136</v>
      </c>
      <c r="B138" s="13" t="s">
        <v>202</v>
      </c>
      <c r="C138" s="13" t="s">
        <v>194</v>
      </c>
      <c r="D138" s="13" t="s">
        <v>18</v>
      </c>
      <c r="E138" s="19" t="str">
        <f t="shared" si="2"/>
        <v>Chateau Batailley 5eme Cru Classe, Pauillac</v>
      </c>
      <c r="F138" s="20"/>
      <c r="G138" s="13" t="s">
        <v>19</v>
      </c>
      <c r="H138" s="13">
        <v>12</v>
      </c>
      <c r="I138" s="13" t="s">
        <v>20</v>
      </c>
      <c r="J138" s="13" t="s">
        <v>22</v>
      </c>
      <c r="K138" s="16">
        <v>400</v>
      </c>
      <c r="L138" s="16">
        <v>480</v>
      </c>
      <c r="M138" s="21" t="s">
        <v>262</v>
      </c>
      <c r="N138" s="20" t="s">
        <v>298</v>
      </c>
      <c r="Q138" s="18"/>
      <c r="AA138" s="15" t="s">
        <v>297</v>
      </c>
      <c r="AB138" s="17" t="s">
        <v>834</v>
      </c>
    </row>
    <row r="139" spans="1:28" s="17" customFormat="1" ht="120" customHeight="1" x14ac:dyDescent="0.2">
      <c r="A139" s="14">
        <v>137</v>
      </c>
      <c r="B139" s="13" t="s">
        <v>202</v>
      </c>
      <c r="C139" s="13" t="s">
        <v>194</v>
      </c>
      <c r="D139" s="13" t="s">
        <v>18</v>
      </c>
      <c r="E139" s="19" t="str">
        <f t="shared" si="2"/>
        <v>Chateau Potensac, Medoc</v>
      </c>
      <c r="F139" s="20"/>
      <c r="G139" s="13" t="s">
        <v>19</v>
      </c>
      <c r="H139" s="13">
        <v>12</v>
      </c>
      <c r="I139" s="13" t="s">
        <v>37</v>
      </c>
      <c r="J139" s="13" t="s">
        <v>22</v>
      </c>
      <c r="K139" s="16">
        <v>180</v>
      </c>
      <c r="L139" s="16">
        <v>240</v>
      </c>
      <c r="M139" s="21" t="s">
        <v>262</v>
      </c>
      <c r="N139" s="20" t="s">
        <v>222</v>
      </c>
      <c r="Q139" s="18"/>
      <c r="AA139" s="15" t="s">
        <v>299</v>
      </c>
      <c r="AB139" s="17" t="s">
        <v>835</v>
      </c>
    </row>
    <row r="140" spans="1:28" s="17" customFormat="1" ht="120" customHeight="1" x14ac:dyDescent="0.2">
      <c r="A140" s="14">
        <v>138</v>
      </c>
      <c r="B140" s="13" t="s">
        <v>202</v>
      </c>
      <c r="C140" s="13" t="s">
        <v>194</v>
      </c>
      <c r="D140" s="13" t="s">
        <v>18</v>
      </c>
      <c r="E140" s="19" t="str">
        <f t="shared" si="2"/>
        <v>Chateau Cheval Blanc Premier Grand Cru Classe A, Saint-Emilion Grand Cru</v>
      </c>
      <c r="F140" s="20"/>
      <c r="G140" s="13" t="s">
        <v>19</v>
      </c>
      <c r="H140" s="13">
        <v>1</v>
      </c>
      <c r="I140" s="13" t="s">
        <v>20</v>
      </c>
      <c r="J140" s="13" t="s">
        <v>22</v>
      </c>
      <c r="K140" s="16">
        <v>250</v>
      </c>
      <c r="L140" s="16">
        <v>350</v>
      </c>
      <c r="M140" s="21"/>
      <c r="N140" s="20" t="s">
        <v>301</v>
      </c>
      <c r="Q140" s="18"/>
      <c r="AA140" s="15" t="s">
        <v>300</v>
      </c>
      <c r="AB140" s="17" t="s">
        <v>836</v>
      </c>
    </row>
    <row r="141" spans="1:28" s="17" customFormat="1" ht="120" customHeight="1" x14ac:dyDescent="0.2">
      <c r="A141" s="14">
        <v>139</v>
      </c>
      <c r="B141" s="13" t="s">
        <v>126</v>
      </c>
      <c r="C141" s="13" t="s">
        <v>194</v>
      </c>
      <c r="D141" s="13" t="s">
        <v>18</v>
      </c>
      <c r="E141" s="19" t="str">
        <f t="shared" si="2"/>
        <v>Chateau Mouton Rothschild Premier Cru Classe, Pauillac</v>
      </c>
      <c r="F141" s="20"/>
      <c r="G141" s="13" t="s">
        <v>19</v>
      </c>
      <c r="H141" s="13">
        <v>6</v>
      </c>
      <c r="I141" s="13" t="s">
        <v>20</v>
      </c>
      <c r="J141" s="13" t="s">
        <v>22</v>
      </c>
      <c r="K141" s="16">
        <v>1600</v>
      </c>
      <c r="L141" s="16">
        <v>2000</v>
      </c>
      <c r="M141" s="21"/>
      <c r="N141" s="20" t="s">
        <v>108</v>
      </c>
      <c r="Q141" s="18"/>
      <c r="AA141" s="15" t="s">
        <v>251</v>
      </c>
      <c r="AB141" s="17" t="s">
        <v>837</v>
      </c>
    </row>
    <row r="142" spans="1:28" s="17" customFormat="1" ht="120" customHeight="1" x14ac:dyDescent="0.2">
      <c r="A142" s="14">
        <v>140</v>
      </c>
      <c r="B142" s="13" t="s">
        <v>126</v>
      </c>
      <c r="C142" s="13" t="s">
        <v>194</v>
      </c>
      <c r="D142" s="13" t="s">
        <v>18</v>
      </c>
      <c r="E142" s="19" t="str">
        <f t="shared" si="2"/>
        <v>Grave Trigant Boisset, Pomerol</v>
      </c>
      <c r="F142" s="20"/>
      <c r="G142" s="13" t="s">
        <v>19</v>
      </c>
      <c r="H142" s="13">
        <v>12</v>
      </c>
      <c r="I142" s="13" t="s">
        <v>37</v>
      </c>
      <c r="J142" s="13" t="s">
        <v>22</v>
      </c>
      <c r="K142" s="16">
        <v>300</v>
      </c>
      <c r="L142" s="16">
        <v>400</v>
      </c>
      <c r="M142" s="21" t="s">
        <v>262</v>
      </c>
      <c r="N142" s="20" t="s">
        <v>222</v>
      </c>
      <c r="Q142" s="18"/>
      <c r="AA142" s="15" t="s">
        <v>240</v>
      </c>
      <c r="AB142" s="17" t="s">
        <v>838</v>
      </c>
    </row>
    <row r="143" spans="1:28" s="17" customFormat="1" ht="120" customHeight="1" x14ac:dyDescent="0.2">
      <c r="A143" s="14">
        <v>141</v>
      </c>
      <c r="B143" s="13" t="s">
        <v>128</v>
      </c>
      <c r="C143" s="13" t="s">
        <v>194</v>
      </c>
      <c r="D143" s="13" t="s">
        <v>18</v>
      </c>
      <c r="E143" s="19" t="str">
        <f t="shared" si="2"/>
        <v>Chateau Montrose 2eme Cru Classe, Saint-Estephe - In Bond</v>
      </c>
      <c r="F143" s="20"/>
      <c r="G143" s="13" t="s">
        <v>19</v>
      </c>
      <c r="H143" s="13">
        <v>6</v>
      </c>
      <c r="I143" s="13" t="s">
        <v>37</v>
      </c>
      <c r="J143" s="13" t="s">
        <v>50</v>
      </c>
      <c r="K143" s="16">
        <v>600</v>
      </c>
      <c r="L143" s="16">
        <v>700</v>
      </c>
      <c r="M143" s="21" t="s">
        <v>137</v>
      </c>
      <c r="N143" s="20"/>
      <c r="Q143" s="18"/>
      <c r="AA143" s="15" t="s">
        <v>302</v>
      </c>
      <c r="AB143" s="17" t="s">
        <v>839</v>
      </c>
    </row>
    <row r="144" spans="1:28" s="17" customFormat="1" ht="120" customHeight="1" x14ac:dyDescent="0.2">
      <c r="A144" s="14">
        <v>142</v>
      </c>
      <c r="B144" s="13" t="s">
        <v>128</v>
      </c>
      <c r="C144" s="13" t="s">
        <v>194</v>
      </c>
      <c r="D144" s="13" t="s">
        <v>18</v>
      </c>
      <c r="E144" s="19" t="str">
        <f t="shared" si="2"/>
        <v>Chateau Branaire-Ducru 4eme Cru Classe, Saint-Julien</v>
      </c>
      <c r="F144" s="20"/>
      <c r="G144" s="13" t="s">
        <v>19</v>
      </c>
      <c r="H144" s="13">
        <v>12</v>
      </c>
      <c r="I144" s="13" t="s">
        <v>37</v>
      </c>
      <c r="J144" s="13" t="s">
        <v>22</v>
      </c>
      <c r="K144" s="16">
        <v>480</v>
      </c>
      <c r="L144" s="16">
        <v>650</v>
      </c>
      <c r="M144" s="21" t="s">
        <v>262</v>
      </c>
      <c r="N144" s="20" t="s">
        <v>218</v>
      </c>
      <c r="Q144" s="18"/>
      <c r="AA144" s="15" t="s">
        <v>303</v>
      </c>
      <c r="AB144" s="17" t="s">
        <v>840</v>
      </c>
    </row>
    <row r="145" spans="1:28" s="17" customFormat="1" ht="120" customHeight="1" x14ac:dyDescent="0.2">
      <c r="A145" s="14">
        <v>143</v>
      </c>
      <c r="B145" s="13" t="s">
        <v>128</v>
      </c>
      <c r="C145" s="13" t="s">
        <v>194</v>
      </c>
      <c r="D145" s="13" t="s">
        <v>18</v>
      </c>
      <c r="E145" s="19" t="str">
        <f t="shared" si="2"/>
        <v>Chateau Batailley 5eme Cru Classe, Pauillac</v>
      </c>
      <c r="F145" s="20"/>
      <c r="G145" s="13" t="s">
        <v>19</v>
      </c>
      <c r="H145" s="13">
        <v>12</v>
      </c>
      <c r="I145" s="13" t="s">
        <v>20</v>
      </c>
      <c r="J145" s="13" t="s">
        <v>22</v>
      </c>
      <c r="K145" s="16">
        <v>440</v>
      </c>
      <c r="L145" s="16">
        <v>540</v>
      </c>
      <c r="M145" s="21" t="s">
        <v>262</v>
      </c>
      <c r="N145" s="20" t="s">
        <v>298</v>
      </c>
      <c r="Q145" s="18"/>
      <c r="AA145" s="15" t="s">
        <v>297</v>
      </c>
      <c r="AB145" s="17" t="s">
        <v>841</v>
      </c>
    </row>
    <row r="146" spans="1:28" s="17" customFormat="1" ht="120" customHeight="1" x14ac:dyDescent="0.2">
      <c r="A146" s="14">
        <v>144</v>
      </c>
      <c r="B146" s="13" t="s">
        <v>135</v>
      </c>
      <c r="C146" s="13" t="s">
        <v>194</v>
      </c>
      <c r="D146" s="13" t="s">
        <v>18</v>
      </c>
      <c r="E146" s="19" t="str">
        <f t="shared" si="2"/>
        <v>Chateau Brane-Cantenac 2eme Cru Classe, Margaux</v>
      </c>
      <c r="F146" s="20"/>
      <c r="G146" s="13" t="s">
        <v>19</v>
      </c>
      <c r="H146" s="13">
        <v>11</v>
      </c>
      <c r="I146" s="13" t="s">
        <v>20</v>
      </c>
      <c r="J146" s="13" t="s">
        <v>22</v>
      </c>
      <c r="K146" s="16">
        <v>500</v>
      </c>
      <c r="L146" s="16">
        <v>600</v>
      </c>
      <c r="M146" s="21"/>
      <c r="N146" s="20"/>
      <c r="Q146" s="18"/>
      <c r="AA146" s="15" t="s">
        <v>304</v>
      </c>
      <c r="AB146" s="17" t="s">
        <v>842</v>
      </c>
    </row>
    <row r="147" spans="1:28" s="17" customFormat="1" ht="120" customHeight="1" x14ac:dyDescent="0.2">
      <c r="A147" s="14">
        <v>145</v>
      </c>
      <c r="B147" s="13" t="s">
        <v>135</v>
      </c>
      <c r="C147" s="13" t="s">
        <v>194</v>
      </c>
      <c r="D147" s="13" t="s">
        <v>18</v>
      </c>
      <c r="E147" s="19" t="str">
        <f t="shared" si="2"/>
        <v>Chateau Rauzan-Segla 2eme Cru Classe, Margaux</v>
      </c>
      <c r="F147" s="20"/>
      <c r="G147" s="13" t="s">
        <v>19</v>
      </c>
      <c r="H147" s="13">
        <v>6</v>
      </c>
      <c r="I147" s="13" t="s">
        <v>37</v>
      </c>
      <c r="J147" s="13" t="s">
        <v>22</v>
      </c>
      <c r="K147" s="16">
        <v>500</v>
      </c>
      <c r="L147" s="16">
        <v>650</v>
      </c>
      <c r="M147" s="21" t="s">
        <v>306</v>
      </c>
      <c r="N147" s="20" t="s">
        <v>307</v>
      </c>
      <c r="Q147" s="18"/>
      <c r="AA147" s="15" t="s">
        <v>305</v>
      </c>
      <c r="AB147" s="17" t="s">
        <v>843</v>
      </c>
    </row>
    <row r="148" spans="1:28" s="17" customFormat="1" ht="120" customHeight="1" x14ac:dyDescent="0.2">
      <c r="A148" s="14">
        <v>146</v>
      </c>
      <c r="B148" s="13" t="s">
        <v>135</v>
      </c>
      <c r="C148" s="13" t="s">
        <v>194</v>
      </c>
      <c r="D148" s="13" t="s">
        <v>18</v>
      </c>
      <c r="E148" s="19" t="str">
        <f t="shared" si="2"/>
        <v>Chateau Malescasse, Haut-Medoc</v>
      </c>
      <c r="F148" s="20"/>
      <c r="G148" s="13" t="s">
        <v>19</v>
      </c>
      <c r="H148" s="13">
        <v>12</v>
      </c>
      <c r="I148" s="13" t="s">
        <v>20</v>
      </c>
      <c r="J148" s="13" t="s">
        <v>22</v>
      </c>
      <c r="K148" s="16">
        <v>150</v>
      </c>
      <c r="L148" s="16">
        <v>200</v>
      </c>
      <c r="M148" s="21"/>
      <c r="N148" s="20" t="s">
        <v>222</v>
      </c>
      <c r="Q148" s="18"/>
      <c r="AA148" s="15" t="s">
        <v>308</v>
      </c>
      <c r="AB148" s="17" t="s">
        <v>844</v>
      </c>
    </row>
    <row r="149" spans="1:28" s="17" customFormat="1" ht="120" customHeight="1" x14ac:dyDescent="0.2">
      <c r="A149" s="14">
        <v>147</v>
      </c>
      <c r="B149" s="13" t="s">
        <v>135</v>
      </c>
      <c r="C149" s="13" t="s">
        <v>194</v>
      </c>
      <c r="D149" s="13" t="s">
        <v>18</v>
      </c>
      <c r="E149" s="19" t="str">
        <f t="shared" si="2"/>
        <v>Chateau Corbin Grand Cru Classe, Saint-Emilion Grand Cru</v>
      </c>
      <c r="F149" s="20"/>
      <c r="G149" s="13" t="s">
        <v>19</v>
      </c>
      <c r="H149" s="13">
        <v>12</v>
      </c>
      <c r="I149" s="13" t="s">
        <v>37</v>
      </c>
      <c r="J149" s="13" t="s">
        <v>22</v>
      </c>
      <c r="K149" s="16">
        <v>300</v>
      </c>
      <c r="L149" s="16">
        <v>360</v>
      </c>
      <c r="M149" s="21" t="s">
        <v>262</v>
      </c>
      <c r="N149" s="20" t="s">
        <v>307</v>
      </c>
      <c r="Q149" s="18"/>
      <c r="AA149" s="15" t="s">
        <v>309</v>
      </c>
      <c r="AB149" s="17" t="s">
        <v>845</v>
      </c>
    </row>
    <row r="150" spans="1:28" s="17" customFormat="1" ht="120" customHeight="1" x14ac:dyDescent="0.2">
      <c r="A150" s="14">
        <v>148</v>
      </c>
      <c r="B150" s="13" t="s">
        <v>135</v>
      </c>
      <c r="C150" s="13" t="s">
        <v>194</v>
      </c>
      <c r="D150" s="13" t="s">
        <v>18</v>
      </c>
      <c r="E150" s="19" t="str">
        <f t="shared" si="2"/>
        <v>Le Pin, Pomerol (Double Magnum) - In Bond</v>
      </c>
      <c r="F150" s="20"/>
      <c r="G150" s="13" t="s">
        <v>169</v>
      </c>
      <c r="H150" s="13">
        <v>1</v>
      </c>
      <c r="I150" s="13" t="s">
        <v>37</v>
      </c>
      <c r="J150" s="13" t="s">
        <v>50</v>
      </c>
      <c r="K150" s="16">
        <v>8000</v>
      </c>
      <c r="L150" s="16">
        <v>10000</v>
      </c>
      <c r="M150" s="21" t="s">
        <v>137</v>
      </c>
      <c r="N150" s="20" t="s">
        <v>311</v>
      </c>
      <c r="Q150" s="18"/>
      <c r="AA150" s="15" t="s">
        <v>310</v>
      </c>
      <c r="AB150" s="17" t="s">
        <v>846</v>
      </c>
    </row>
    <row r="151" spans="1:28" s="17" customFormat="1" ht="120" customHeight="1" x14ac:dyDescent="0.2">
      <c r="A151" s="14">
        <v>149</v>
      </c>
      <c r="B151" s="13" t="s">
        <v>138</v>
      </c>
      <c r="C151" s="13" t="s">
        <v>194</v>
      </c>
      <c r="D151" s="13" t="s">
        <v>18</v>
      </c>
      <c r="E151" s="19" t="str">
        <f t="shared" si="2"/>
        <v>Chateau Ferriere 3eme Cru Classe, Margaux</v>
      </c>
      <c r="F151" s="20"/>
      <c r="G151" s="13" t="s">
        <v>19</v>
      </c>
      <c r="H151" s="13">
        <v>12</v>
      </c>
      <c r="I151" s="13" t="s">
        <v>37</v>
      </c>
      <c r="J151" s="13" t="s">
        <v>22</v>
      </c>
      <c r="K151" s="16">
        <v>300</v>
      </c>
      <c r="L151" s="16">
        <v>380</v>
      </c>
      <c r="M151" s="21"/>
      <c r="N151" s="20" t="s">
        <v>43</v>
      </c>
      <c r="Q151" s="18"/>
      <c r="AA151" s="15" t="s">
        <v>312</v>
      </c>
      <c r="AB151" s="17" t="s">
        <v>847</v>
      </c>
    </row>
    <row r="152" spans="1:28" s="17" customFormat="1" ht="120" customHeight="1" x14ac:dyDescent="0.2">
      <c r="A152" s="14">
        <v>150</v>
      </c>
      <c r="B152" s="13" t="s">
        <v>138</v>
      </c>
      <c r="C152" s="13" t="s">
        <v>194</v>
      </c>
      <c r="D152" s="13" t="s">
        <v>18</v>
      </c>
      <c r="E152" s="19" t="str">
        <f t="shared" si="2"/>
        <v>Chateau Batailley 5eme Cru Classe, Pauillac</v>
      </c>
      <c r="F152" s="20"/>
      <c r="G152" s="13" t="s">
        <v>19</v>
      </c>
      <c r="H152" s="13">
        <v>12</v>
      </c>
      <c r="I152" s="13" t="s">
        <v>37</v>
      </c>
      <c r="J152" s="13" t="s">
        <v>22</v>
      </c>
      <c r="K152" s="16">
        <v>340</v>
      </c>
      <c r="L152" s="16">
        <v>440</v>
      </c>
      <c r="M152" s="21"/>
      <c r="N152" s="20" t="s">
        <v>43</v>
      </c>
      <c r="Q152" s="18"/>
      <c r="AA152" s="15" t="s">
        <v>297</v>
      </c>
      <c r="AB152" s="17" t="s">
        <v>848</v>
      </c>
    </row>
    <row r="153" spans="1:28" s="17" customFormat="1" ht="120" customHeight="1" x14ac:dyDescent="0.2">
      <c r="A153" s="14">
        <v>151</v>
      </c>
      <c r="B153" s="13" t="s">
        <v>138</v>
      </c>
      <c r="C153" s="13" t="s">
        <v>194</v>
      </c>
      <c r="D153" s="13" t="s">
        <v>18</v>
      </c>
      <c r="E153" s="19" t="str">
        <f t="shared" si="2"/>
        <v>Chateau Batailley 5eme Cru Classe, Pauillac</v>
      </c>
      <c r="F153" s="20"/>
      <c r="G153" s="13" t="s">
        <v>19</v>
      </c>
      <c r="H153" s="13">
        <v>12</v>
      </c>
      <c r="I153" s="13" t="s">
        <v>37</v>
      </c>
      <c r="J153" s="13" t="s">
        <v>22</v>
      </c>
      <c r="K153" s="16">
        <v>340</v>
      </c>
      <c r="L153" s="16">
        <v>440</v>
      </c>
      <c r="M153" s="21"/>
      <c r="N153" s="20" t="s">
        <v>43</v>
      </c>
      <c r="Q153" s="18"/>
      <c r="AA153" s="15" t="s">
        <v>297</v>
      </c>
      <c r="AB153" s="17" t="s">
        <v>849</v>
      </c>
    </row>
    <row r="154" spans="1:28" s="17" customFormat="1" ht="120" customHeight="1" x14ac:dyDescent="0.2">
      <c r="A154" s="14">
        <v>152</v>
      </c>
      <c r="B154" s="13" t="s">
        <v>138</v>
      </c>
      <c r="C154" s="13" t="s">
        <v>194</v>
      </c>
      <c r="D154" s="13" t="s">
        <v>18</v>
      </c>
      <c r="E154" s="19" t="str">
        <f t="shared" si="2"/>
        <v>Chateau Batailley 5eme Cru Classe, Pauillac</v>
      </c>
      <c r="F154" s="20"/>
      <c r="G154" s="13" t="s">
        <v>19</v>
      </c>
      <c r="H154" s="13">
        <v>12</v>
      </c>
      <c r="I154" s="13" t="s">
        <v>37</v>
      </c>
      <c r="J154" s="13" t="s">
        <v>22</v>
      </c>
      <c r="K154" s="16">
        <v>340</v>
      </c>
      <c r="L154" s="16">
        <v>440</v>
      </c>
      <c r="M154" s="21"/>
      <c r="N154" s="20" t="s">
        <v>43</v>
      </c>
      <c r="Q154" s="18"/>
      <c r="AA154" s="15" t="s">
        <v>297</v>
      </c>
      <c r="AB154" s="17" t="s">
        <v>850</v>
      </c>
    </row>
    <row r="155" spans="1:28" s="17" customFormat="1" ht="120" customHeight="1" x14ac:dyDescent="0.2">
      <c r="A155" s="14">
        <v>153</v>
      </c>
      <c r="B155" s="13" t="s">
        <v>138</v>
      </c>
      <c r="C155" s="13" t="s">
        <v>194</v>
      </c>
      <c r="D155" s="13" t="s">
        <v>18</v>
      </c>
      <c r="E155" s="19" t="str">
        <f t="shared" si="2"/>
        <v>Chateau Batailley 5eme Cru Classe, Pauillac</v>
      </c>
      <c r="F155" s="20"/>
      <c r="G155" s="13" t="s">
        <v>19</v>
      </c>
      <c r="H155" s="13">
        <v>11</v>
      </c>
      <c r="I155" s="13" t="s">
        <v>20</v>
      </c>
      <c r="J155" s="13" t="s">
        <v>22</v>
      </c>
      <c r="K155" s="16">
        <v>300</v>
      </c>
      <c r="L155" s="16">
        <v>400</v>
      </c>
      <c r="M155" s="21"/>
      <c r="N155" s="20" t="s">
        <v>43</v>
      </c>
      <c r="Q155" s="18"/>
      <c r="AA155" s="15" t="s">
        <v>297</v>
      </c>
      <c r="AB155" s="17" t="s">
        <v>851</v>
      </c>
    </row>
    <row r="156" spans="1:28" s="17" customFormat="1" ht="120" customHeight="1" x14ac:dyDescent="0.2">
      <c r="A156" s="14">
        <v>154</v>
      </c>
      <c r="B156" s="13" t="s">
        <v>138</v>
      </c>
      <c r="C156" s="13" t="s">
        <v>194</v>
      </c>
      <c r="D156" s="13" t="s">
        <v>18</v>
      </c>
      <c r="E156" s="19" t="str">
        <f t="shared" si="2"/>
        <v>Chateau Angludet, Margaux</v>
      </c>
      <c r="F156" s="20"/>
      <c r="G156" s="13" t="s">
        <v>19</v>
      </c>
      <c r="H156" s="13">
        <v>12</v>
      </c>
      <c r="I156" s="13" t="s">
        <v>37</v>
      </c>
      <c r="J156" s="13" t="s">
        <v>22</v>
      </c>
      <c r="K156" s="16">
        <v>280</v>
      </c>
      <c r="L156" s="16">
        <v>320</v>
      </c>
      <c r="M156" s="21"/>
      <c r="N156" s="20" t="s">
        <v>43</v>
      </c>
      <c r="Q156" s="18"/>
      <c r="AA156" s="15" t="s">
        <v>313</v>
      </c>
      <c r="AB156" s="17" t="s">
        <v>852</v>
      </c>
    </row>
    <row r="157" spans="1:28" s="17" customFormat="1" ht="120" customHeight="1" x14ac:dyDescent="0.2">
      <c r="A157" s="14">
        <v>155</v>
      </c>
      <c r="B157" s="13" t="s">
        <v>138</v>
      </c>
      <c r="C157" s="13" t="s">
        <v>194</v>
      </c>
      <c r="D157" s="13" t="s">
        <v>18</v>
      </c>
      <c r="E157" s="19" t="str">
        <f t="shared" si="2"/>
        <v>Chateau Angludet, Margaux</v>
      </c>
      <c r="F157" s="20"/>
      <c r="G157" s="13" t="s">
        <v>19</v>
      </c>
      <c r="H157" s="13">
        <v>12</v>
      </c>
      <c r="I157" s="13" t="s">
        <v>37</v>
      </c>
      <c r="J157" s="13" t="s">
        <v>22</v>
      </c>
      <c r="K157" s="16">
        <v>280</v>
      </c>
      <c r="L157" s="16">
        <v>320</v>
      </c>
      <c r="M157" s="21"/>
      <c r="N157" s="20" t="s">
        <v>43</v>
      </c>
      <c r="Q157" s="18"/>
      <c r="AA157" s="15" t="s">
        <v>313</v>
      </c>
      <c r="AB157" s="17" t="s">
        <v>853</v>
      </c>
    </row>
    <row r="158" spans="1:28" s="17" customFormat="1" ht="120" customHeight="1" x14ac:dyDescent="0.2">
      <c r="A158" s="14">
        <v>156</v>
      </c>
      <c r="B158" s="13" t="s">
        <v>138</v>
      </c>
      <c r="C158" s="13" t="s">
        <v>194</v>
      </c>
      <c r="D158" s="13" t="s">
        <v>18</v>
      </c>
      <c r="E158" s="19" t="str">
        <f t="shared" si="2"/>
        <v>Chateau Angludet, Margaux</v>
      </c>
      <c r="F158" s="20"/>
      <c r="G158" s="13" t="s">
        <v>19</v>
      </c>
      <c r="H158" s="13">
        <v>12</v>
      </c>
      <c r="I158" s="13" t="s">
        <v>20</v>
      </c>
      <c r="J158" s="13" t="s">
        <v>22</v>
      </c>
      <c r="K158" s="16">
        <v>280</v>
      </c>
      <c r="L158" s="16">
        <v>320</v>
      </c>
      <c r="M158" s="21"/>
      <c r="N158" s="20" t="s">
        <v>43</v>
      </c>
      <c r="Q158" s="18"/>
      <c r="AA158" s="15" t="s">
        <v>313</v>
      </c>
      <c r="AB158" s="17" t="s">
        <v>854</v>
      </c>
    </row>
    <row r="159" spans="1:28" s="17" customFormat="1" ht="120" customHeight="1" x14ac:dyDescent="0.2">
      <c r="A159" s="14">
        <v>157</v>
      </c>
      <c r="B159" s="13" t="s">
        <v>138</v>
      </c>
      <c r="C159" s="13" t="s">
        <v>194</v>
      </c>
      <c r="D159" s="13" t="s">
        <v>18</v>
      </c>
      <c r="E159" s="19" t="str">
        <f t="shared" si="2"/>
        <v>Chateau Chasse-Spleen, Moulis en Medoc</v>
      </c>
      <c r="F159" s="20"/>
      <c r="G159" s="13" t="s">
        <v>19</v>
      </c>
      <c r="H159" s="13">
        <v>12</v>
      </c>
      <c r="I159" s="13" t="s">
        <v>37</v>
      </c>
      <c r="J159" s="13" t="s">
        <v>22</v>
      </c>
      <c r="K159" s="16">
        <v>300</v>
      </c>
      <c r="L159" s="16">
        <v>380</v>
      </c>
      <c r="M159" s="21"/>
      <c r="N159" s="20" t="s">
        <v>43</v>
      </c>
      <c r="Q159" s="18"/>
      <c r="AA159" s="15" t="s">
        <v>314</v>
      </c>
      <c r="AB159" s="17" t="s">
        <v>855</v>
      </c>
    </row>
    <row r="160" spans="1:28" s="17" customFormat="1" ht="120" customHeight="1" x14ac:dyDescent="0.2">
      <c r="A160" s="14">
        <v>158</v>
      </c>
      <c r="B160" s="13" t="s">
        <v>138</v>
      </c>
      <c r="C160" s="13" t="s">
        <v>194</v>
      </c>
      <c r="D160" s="13" t="s">
        <v>18</v>
      </c>
      <c r="E160" s="19" t="str">
        <f t="shared" si="2"/>
        <v>Chateau Chasse-Spleen, Moulis en Medoc</v>
      </c>
      <c r="F160" s="20"/>
      <c r="G160" s="13" t="s">
        <v>19</v>
      </c>
      <c r="H160" s="13">
        <v>12</v>
      </c>
      <c r="I160" s="13" t="s">
        <v>37</v>
      </c>
      <c r="J160" s="13" t="s">
        <v>22</v>
      </c>
      <c r="K160" s="16">
        <v>300</v>
      </c>
      <c r="L160" s="16">
        <v>380</v>
      </c>
      <c r="M160" s="21"/>
      <c r="N160" s="20" t="s">
        <v>43</v>
      </c>
      <c r="Q160" s="18"/>
      <c r="AA160" s="15" t="s">
        <v>314</v>
      </c>
      <c r="AB160" s="17" t="s">
        <v>856</v>
      </c>
    </row>
    <row r="161" spans="1:28" s="17" customFormat="1" ht="120" customHeight="1" x14ac:dyDescent="0.2">
      <c r="A161" s="14">
        <v>159</v>
      </c>
      <c r="B161" s="13" t="s">
        <v>138</v>
      </c>
      <c r="C161" s="13" t="s">
        <v>194</v>
      </c>
      <c r="D161" s="13" t="s">
        <v>18</v>
      </c>
      <c r="E161" s="19" t="str">
        <f t="shared" si="2"/>
        <v>Chateau Chasse-Spleen, Moulis en Medoc</v>
      </c>
      <c r="F161" s="20"/>
      <c r="G161" s="13" t="s">
        <v>19</v>
      </c>
      <c r="H161" s="13">
        <v>11</v>
      </c>
      <c r="I161" s="13" t="s">
        <v>37</v>
      </c>
      <c r="J161" s="13" t="s">
        <v>22</v>
      </c>
      <c r="K161" s="16">
        <v>280</v>
      </c>
      <c r="L161" s="16">
        <v>360</v>
      </c>
      <c r="M161" s="21"/>
      <c r="N161" s="20" t="s">
        <v>43</v>
      </c>
      <c r="Q161" s="18"/>
      <c r="AA161" s="15" t="s">
        <v>314</v>
      </c>
      <c r="AB161" s="17" t="s">
        <v>857</v>
      </c>
    </row>
    <row r="162" spans="1:28" s="17" customFormat="1" ht="120" customHeight="1" x14ac:dyDescent="0.2">
      <c r="A162" s="14">
        <v>160</v>
      </c>
      <c r="B162" s="13" t="s">
        <v>138</v>
      </c>
      <c r="C162" s="13" t="s">
        <v>194</v>
      </c>
      <c r="D162" s="13" t="s">
        <v>18</v>
      </c>
      <c r="E162" s="19" t="str">
        <f t="shared" si="2"/>
        <v>Chateau Maucaillou, Moulis en Medoc</v>
      </c>
      <c r="F162" s="20"/>
      <c r="G162" s="13" t="s">
        <v>19</v>
      </c>
      <c r="H162" s="13">
        <v>12</v>
      </c>
      <c r="I162" s="13" t="s">
        <v>37</v>
      </c>
      <c r="J162" s="13" t="s">
        <v>22</v>
      </c>
      <c r="K162" s="16">
        <v>180</v>
      </c>
      <c r="L162" s="16">
        <v>240</v>
      </c>
      <c r="M162" s="21"/>
      <c r="N162" s="20" t="s">
        <v>43</v>
      </c>
      <c r="Q162" s="18"/>
      <c r="AA162" s="15" t="s">
        <v>315</v>
      </c>
      <c r="AB162" s="17" t="s">
        <v>858</v>
      </c>
    </row>
    <row r="163" spans="1:28" s="17" customFormat="1" ht="120" customHeight="1" x14ac:dyDescent="0.2">
      <c r="A163" s="14">
        <v>161</v>
      </c>
      <c r="B163" s="13" t="s">
        <v>138</v>
      </c>
      <c r="C163" s="13" t="s">
        <v>194</v>
      </c>
      <c r="D163" s="13" t="s">
        <v>18</v>
      </c>
      <c r="E163" s="19" t="str">
        <f t="shared" si="2"/>
        <v>Chateau Maucaillou, Moulis en Medoc</v>
      </c>
      <c r="F163" s="20"/>
      <c r="G163" s="13" t="s">
        <v>19</v>
      </c>
      <c r="H163" s="13">
        <v>12</v>
      </c>
      <c r="I163" s="13" t="s">
        <v>37</v>
      </c>
      <c r="J163" s="13" t="s">
        <v>22</v>
      </c>
      <c r="K163" s="16">
        <v>180</v>
      </c>
      <c r="L163" s="16">
        <v>240</v>
      </c>
      <c r="M163" s="21"/>
      <c r="N163" s="20" t="s">
        <v>43</v>
      </c>
      <c r="Q163" s="18"/>
      <c r="AA163" s="15" t="s">
        <v>315</v>
      </c>
      <c r="AB163" s="17" t="s">
        <v>859</v>
      </c>
    </row>
    <row r="164" spans="1:28" s="17" customFormat="1" ht="120" customHeight="1" x14ac:dyDescent="0.2">
      <c r="A164" s="14">
        <v>162</v>
      </c>
      <c r="B164" s="13" t="s">
        <v>138</v>
      </c>
      <c r="C164" s="13" t="s">
        <v>194</v>
      </c>
      <c r="D164" s="13" t="s">
        <v>18</v>
      </c>
      <c r="E164" s="19" t="str">
        <f t="shared" si="2"/>
        <v>Cantemerle, Haut-Medoc</v>
      </c>
      <c r="F164" s="20"/>
      <c r="G164" s="13" t="s">
        <v>19</v>
      </c>
      <c r="H164" s="13">
        <v>12</v>
      </c>
      <c r="I164" s="13" t="s">
        <v>37</v>
      </c>
      <c r="J164" s="13" t="s">
        <v>22</v>
      </c>
      <c r="K164" s="16">
        <v>180</v>
      </c>
      <c r="L164" s="16">
        <v>220</v>
      </c>
      <c r="M164" s="21"/>
      <c r="N164" s="20" t="s">
        <v>43</v>
      </c>
      <c r="Q164" s="18"/>
      <c r="AA164" s="15" t="s">
        <v>316</v>
      </c>
      <c r="AB164" s="17" t="s">
        <v>860</v>
      </c>
    </row>
    <row r="165" spans="1:28" s="17" customFormat="1" ht="120" customHeight="1" x14ac:dyDescent="0.2">
      <c r="A165" s="14">
        <v>163</v>
      </c>
      <c r="B165" s="13" t="s">
        <v>138</v>
      </c>
      <c r="C165" s="13" t="s">
        <v>194</v>
      </c>
      <c r="D165" s="13" t="s">
        <v>18</v>
      </c>
      <c r="E165" s="19" t="str">
        <f t="shared" si="2"/>
        <v>Cantemerle, Haut-Medoc</v>
      </c>
      <c r="F165" s="20"/>
      <c r="G165" s="13" t="s">
        <v>19</v>
      </c>
      <c r="H165" s="13">
        <v>12</v>
      </c>
      <c r="I165" s="13" t="s">
        <v>37</v>
      </c>
      <c r="J165" s="13" t="s">
        <v>22</v>
      </c>
      <c r="K165" s="16">
        <v>180</v>
      </c>
      <c r="L165" s="16">
        <v>220</v>
      </c>
      <c r="M165" s="21"/>
      <c r="N165" s="20" t="s">
        <v>43</v>
      </c>
      <c r="Q165" s="18"/>
      <c r="AA165" s="15" t="s">
        <v>316</v>
      </c>
      <c r="AB165" s="17" t="s">
        <v>861</v>
      </c>
    </row>
    <row r="166" spans="1:28" s="17" customFormat="1" ht="120" customHeight="1" x14ac:dyDescent="0.2">
      <c r="A166" s="14">
        <v>164</v>
      </c>
      <c r="B166" s="13" t="s">
        <v>138</v>
      </c>
      <c r="C166" s="13" t="s">
        <v>194</v>
      </c>
      <c r="D166" s="13" t="s">
        <v>18</v>
      </c>
      <c r="E166" s="19" t="str">
        <f t="shared" si="2"/>
        <v>Cantemerle, Haut-Medoc</v>
      </c>
      <c r="F166" s="20"/>
      <c r="G166" s="13" t="s">
        <v>19</v>
      </c>
      <c r="H166" s="13">
        <v>12</v>
      </c>
      <c r="I166" s="13" t="s">
        <v>37</v>
      </c>
      <c r="J166" s="13" t="s">
        <v>22</v>
      </c>
      <c r="K166" s="16">
        <v>180</v>
      </c>
      <c r="L166" s="16">
        <v>220</v>
      </c>
      <c r="M166" s="21"/>
      <c r="N166" s="20" t="s">
        <v>43</v>
      </c>
      <c r="Q166" s="18"/>
      <c r="AA166" s="15" t="s">
        <v>316</v>
      </c>
      <c r="AB166" s="17" t="s">
        <v>862</v>
      </c>
    </row>
    <row r="167" spans="1:28" s="17" customFormat="1" ht="120" customHeight="1" x14ac:dyDescent="0.2">
      <c r="A167" s="14">
        <v>165</v>
      </c>
      <c r="B167" s="13" t="s">
        <v>138</v>
      </c>
      <c r="C167" s="13" t="s">
        <v>194</v>
      </c>
      <c r="D167" s="13" t="s">
        <v>18</v>
      </c>
      <c r="E167" s="19" t="str">
        <f t="shared" si="2"/>
        <v>Chateau Lanessan, Haut-Medoc</v>
      </c>
      <c r="F167" s="20"/>
      <c r="G167" s="13" t="s">
        <v>19</v>
      </c>
      <c r="H167" s="13">
        <v>6</v>
      </c>
      <c r="I167" s="13" t="s">
        <v>20</v>
      </c>
      <c r="J167" s="13" t="s">
        <v>22</v>
      </c>
      <c r="K167" s="16">
        <v>100</v>
      </c>
      <c r="L167" s="16">
        <v>150</v>
      </c>
      <c r="M167" s="21"/>
      <c r="N167" s="20" t="s">
        <v>43</v>
      </c>
      <c r="Q167" s="18"/>
      <c r="AA167" s="15" t="s">
        <v>317</v>
      </c>
      <c r="AB167" s="17" t="s">
        <v>863</v>
      </c>
    </row>
    <row r="168" spans="1:28" s="17" customFormat="1" ht="120" customHeight="1" x14ac:dyDescent="0.2">
      <c r="A168" s="14">
        <v>166</v>
      </c>
      <c r="B168" s="13" t="s">
        <v>138</v>
      </c>
      <c r="C168" s="13" t="s">
        <v>194</v>
      </c>
      <c r="D168" s="13" t="s">
        <v>18</v>
      </c>
      <c r="E168" s="19" t="str">
        <f t="shared" si="2"/>
        <v>Chateau Le Chatelet Grand Cru Classe, Saint-Emilion Grand Cru</v>
      </c>
      <c r="F168" s="20"/>
      <c r="G168" s="13" t="s">
        <v>19</v>
      </c>
      <c r="H168" s="13">
        <v>6</v>
      </c>
      <c r="I168" s="13" t="s">
        <v>37</v>
      </c>
      <c r="J168" s="13" t="s">
        <v>22</v>
      </c>
      <c r="K168" s="16">
        <v>100</v>
      </c>
      <c r="L168" s="16">
        <v>150</v>
      </c>
      <c r="M168" s="21"/>
      <c r="N168" s="20" t="s">
        <v>222</v>
      </c>
      <c r="Q168" s="18"/>
      <c r="AA168" s="15" t="s">
        <v>318</v>
      </c>
      <c r="AB168" s="17" t="s">
        <v>864</v>
      </c>
    </row>
    <row r="169" spans="1:28" s="17" customFormat="1" ht="120" customHeight="1" x14ac:dyDescent="0.2">
      <c r="A169" s="14">
        <v>167</v>
      </c>
      <c r="B169" s="13" t="s">
        <v>39</v>
      </c>
      <c r="C169" s="13" t="s">
        <v>194</v>
      </c>
      <c r="D169" s="13" t="s">
        <v>18</v>
      </c>
      <c r="E169" s="19" t="str">
        <f t="shared" si="2"/>
        <v>La Parde Haut-Bailly, Pessac-Leognan</v>
      </c>
      <c r="F169" s="20"/>
      <c r="G169" s="13" t="s">
        <v>19</v>
      </c>
      <c r="H169" s="13">
        <v>12</v>
      </c>
      <c r="I169" s="13" t="s">
        <v>37</v>
      </c>
      <c r="J169" s="13" t="s">
        <v>22</v>
      </c>
      <c r="K169" s="16">
        <v>200</v>
      </c>
      <c r="L169" s="16">
        <v>300</v>
      </c>
      <c r="M169" s="21" t="s">
        <v>262</v>
      </c>
      <c r="N169" s="20" t="s">
        <v>222</v>
      </c>
      <c r="Q169" s="18"/>
      <c r="AA169" s="15" t="s">
        <v>319</v>
      </c>
      <c r="AB169" s="17" t="s">
        <v>865</v>
      </c>
    </row>
    <row r="170" spans="1:28" s="17" customFormat="1" ht="120" customHeight="1" x14ac:dyDescent="0.2">
      <c r="A170" s="14">
        <v>168</v>
      </c>
      <c r="B170" s="13" t="s">
        <v>39</v>
      </c>
      <c r="C170" s="13" t="s">
        <v>194</v>
      </c>
      <c r="D170" s="13" t="s">
        <v>18</v>
      </c>
      <c r="E170" s="19" t="str">
        <f t="shared" si="2"/>
        <v>Chateau de Lamarque, Haut-Medoc</v>
      </c>
      <c r="F170" s="20"/>
      <c r="G170" s="13" t="s">
        <v>19</v>
      </c>
      <c r="H170" s="13">
        <v>12</v>
      </c>
      <c r="I170" s="13" t="s">
        <v>37</v>
      </c>
      <c r="J170" s="13" t="s">
        <v>22</v>
      </c>
      <c r="K170" s="16">
        <v>150</v>
      </c>
      <c r="L170" s="16">
        <v>200</v>
      </c>
      <c r="M170" s="21" t="s">
        <v>262</v>
      </c>
      <c r="N170" s="20" t="s">
        <v>222</v>
      </c>
      <c r="Q170" s="18"/>
      <c r="AA170" s="15" t="s">
        <v>320</v>
      </c>
      <c r="AB170" s="17" t="s">
        <v>866</v>
      </c>
    </row>
    <row r="171" spans="1:28" s="17" customFormat="1" ht="120" customHeight="1" x14ac:dyDescent="0.2">
      <c r="A171" s="14">
        <v>169</v>
      </c>
      <c r="B171" s="13" t="s">
        <v>39</v>
      </c>
      <c r="C171" s="13" t="s">
        <v>194</v>
      </c>
      <c r="D171" s="13" t="s">
        <v>18</v>
      </c>
      <c r="E171" s="19" t="str">
        <f t="shared" si="2"/>
        <v>Chateau La Conseillante, Pomerol</v>
      </c>
      <c r="F171" s="20"/>
      <c r="G171" s="13" t="s">
        <v>19</v>
      </c>
      <c r="H171" s="13">
        <v>3</v>
      </c>
      <c r="I171" s="13" t="s">
        <v>20</v>
      </c>
      <c r="J171" s="13" t="s">
        <v>22</v>
      </c>
      <c r="K171" s="16">
        <v>120</v>
      </c>
      <c r="L171" s="16">
        <v>180</v>
      </c>
      <c r="M171" s="21"/>
      <c r="N171" s="20"/>
      <c r="Q171" s="18"/>
      <c r="AA171" s="15" t="s">
        <v>321</v>
      </c>
      <c r="AB171" s="17" t="s">
        <v>867</v>
      </c>
    </row>
    <row r="172" spans="1:28" s="17" customFormat="1" ht="120" customHeight="1" x14ac:dyDescent="0.2">
      <c r="A172" s="14">
        <v>170</v>
      </c>
      <c r="B172" s="13" t="s">
        <v>139</v>
      </c>
      <c r="C172" s="13" t="s">
        <v>194</v>
      </c>
      <c r="D172" s="13" t="s">
        <v>18</v>
      </c>
      <c r="E172" s="19" t="str">
        <f t="shared" si="2"/>
        <v>Chateau Leoville Barton 2eme Cru Classe, Saint-Julien - In Bond</v>
      </c>
      <c r="F172" s="20"/>
      <c r="G172" s="13" t="s">
        <v>19</v>
      </c>
      <c r="H172" s="13">
        <v>12</v>
      </c>
      <c r="I172" s="13" t="s">
        <v>37</v>
      </c>
      <c r="J172" s="13" t="s">
        <v>50</v>
      </c>
      <c r="K172" s="16">
        <v>480</v>
      </c>
      <c r="L172" s="16">
        <v>580</v>
      </c>
      <c r="M172" s="21" t="s">
        <v>137</v>
      </c>
      <c r="N172" s="20"/>
      <c r="Q172" s="18"/>
      <c r="AA172" s="15" t="s">
        <v>322</v>
      </c>
      <c r="AB172" s="17" t="s">
        <v>868</v>
      </c>
    </row>
    <row r="173" spans="1:28" s="17" customFormat="1" ht="120" customHeight="1" x14ac:dyDescent="0.2">
      <c r="A173" s="14">
        <v>171</v>
      </c>
      <c r="B173" s="13" t="s">
        <v>139</v>
      </c>
      <c r="C173" s="13" t="s">
        <v>194</v>
      </c>
      <c r="D173" s="13" t="s">
        <v>18</v>
      </c>
      <c r="E173" s="19" t="str">
        <f t="shared" si="2"/>
        <v>Chateau Leoville Barton 2eme Cru Classe, Saint-Julien - In Bond</v>
      </c>
      <c r="F173" s="20"/>
      <c r="G173" s="13" t="s">
        <v>19</v>
      </c>
      <c r="H173" s="13">
        <v>12</v>
      </c>
      <c r="I173" s="13" t="s">
        <v>37</v>
      </c>
      <c r="J173" s="13" t="s">
        <v>50</v>
      </c>
      <c r="K173" s="16">
        <v>480</v>
      </c>
      <c r="L173" s="16">
        <v>580</v>
      </c>
      <c r="M173" s="21" t="s">
        <v>137</v>
      </c>
      <c r="N173" s="20"/>
      <c r="Q173" s="18"/>
      <c r="AA173" s="15" t="s">
        <v>322</v>
      </c>
      <c r="AB173" s="17" t="s">
        <v>869</v>
      </c>
    </row>
    <row r="174" spans="1:28" s="17" customFormat="1" ht="120" customHeight="1" x14ac:dyDescent="0.2">
      <c r="A174" s="14">
        <v>172</v>
      </c>
      <c r="B174" s="13" t="s">
        <v>139</v>
      </c>
      <c r="C174" s="13" t="s">
        <v>194</v>
      </c>
      <c r="D174" s="13" t="s">
        <v>18</v>
      </c>
      <c r="E174" s="19" t="str">
        <f t="shared" si="2"/>
        <v>Chateau Batailley 5eme Cru Classe, Pauillac</v>
      </c>
      <c r="F174" s="20"/>
      <c r="G174" s="13" t="s">
        <v>19</v>
      </c>
      <c r="H174" s="13">
        <v>12</v>
      </c>
      <c r="I174" s="13" t="s">
        <v>37</v>
      </c>
      <c r="J174" s="13" t="s">
        <v>22</v>
      </c>
      <c r="K174" s="16">
        <v>320</v>
      </c>
      <c r="L174" s="16">
        <v>380</v>
      </c>
      <c r="M174" s="21"/>
      <c r="N174" s="20" t="s">
        <v>43</v>
      </c>
      <c r="Q174" s="18"/>
      <c r="AA174" s="15" t="s">
        <v>297</v>
      </c>
      <c r="AB174" s="17" t="s">
        <v>870</v>
      </c>
    </row>
    <row r="175" spans="1:28" s="17" customFormat="1" ht="120" customHeight="1" x14ac:dyDescent="0.2">
      <c r="A175" s="14">
        <v>173</v>
      </c>
      <c r="B175" s="13" t="s">
        <v>139</v>
      </c>
      <c r="C175" s="13" t="s">
        <v>194</v>
      </c>
      <c r="D175" s="13" t="s">
        <v>18</v>
      </c>
      <c r="E175" s="19" t="str">
        <f t="shared" si="2"/>
        <v>Chateau Batailley 5eme Cru Classe, Pauillac</v>
      </c>
      <c r="F175" s="20"/>
      <c r="G175" s="13" t="s">
        <v>19</v>
      </c>
      <c r="H175" s="13">
        <v>12</v>
      </c>
      <c r="I175" s="13" t="s">
        <v>37</v>
      </c>
      <c r="J175" s="13" t="s">
        <v>22</v>
      </c>
      <c r="K175" s="16">
        <v>300</v>
      </c>
      <c r="L175" s="16">
        <v>380</v>
      </c>
      <c r="M175" s="21"/>
      <c r="N175" s="20" t="s">
        <v>43</v>
      </c>
      <c r="Q175" s="18"/>
      <c r="AA175" s="15" t="s">
        <v>297</v>
      </c>
      <c r="AB175" s="17" t="s">
        <v>871</v>
      </c>
    </row>
    <row r="176" spans="1:28" s="17" customFormat="1" ht="120" customHeight="1" x14ac:dyDescent="0.2">
      <c r="A176" s="14">
        <v>174</v>
      </c>
      <c r="B176" s="13" t="s">
        <v>139</v>
      </c>
      <c r="C176" s="13" t="s">
        <v>194</v>
      </c>
      <c r="D176" s="13" t="s">
        <v>18</v>
      </c>
      <c r="E176" s="19" t="str">
        <f t="shared" si="2"/>
        <v>Lacoste-Borie, Pauillac</v>
      </c>
      <c r="F176" s="20"/>
      <c r="G176" s="13" t="s">
        <v>19</v>
      </c>
      <c r="H176" s="13">
        <v>12</v>
      </c>
      <c r="I176" s="13" t="s">
        <v>37</v>
      </c>
      <c r="J176" s="13" t="s">
        <v>22</v>
      </c>
      <c r="K176" s="16">
        <v>160</v>
      </c>
      <c r="L176" s="16">
        <v>220</v>
      </c>
      <c r="M176" s="21" t="s">
        <v>262</v>
      </c>
      <c r="N176" s="20" t="s">
        <v>222</v>
      </c>
      <c r="Q176" s="18"/>
      <c r="AA176" s="15" t="s">
        <v>323</v>
      </c>
      <c r="AB176" s="17" t="s">
        <v>872</v>
      </c>
    </row>
    <row r="177" spans="1:28" s="17" customFormat="1" ht="120" customHeight="1" x14ac:dyDescent="0.2">
      <c r="A177" s="14">
        <v>175</v>
      </c>
      <c r="B177" s="13" t="s">
        <v>139</v>
      </c>
      <c r="C177" s="13" t="s">
        <v>194</v>
      </c>
      <c r="D177" s="13" t="s">
        <v>18</v>
      </c>
      <c r="E177" s="19" t="str">
        <f t="shared" si="2"/>
        <v>Chateau Angludet, Margaux</v>
      </c>
      <c r="F177" s="20"/>
      <c r="G177" s="13" t="s">
        <v>19</v>
      </c>
      <c r="H177" s="13">
        <v>12</v>
      </c>
      <c r="I177" s="13" t="s">
        <v>37</v>
      </c>
      <c r="J177" s="13" t="s">
        <v>22</v>
      </c>
      <c r="K177" s="16">
        <v>270</v>
      </c>
      <c r="L177" s="16">
        <v>320</v>
      </c>
      <c r="M177" s="21"/>
      <c r="N177" s="20" t="s">
        <v>43</v>
      </c>
      <c r="Q177" s="18"/>
      <c r="AA177" s="15" t="s">
        <v>313</v>
      </c>
      <c r="AB177" s="17" t="s">
        <v>873</v>
      </c>
    </row>
    <row r="178" spans="1:28" s="17" customFormat="1" ht="120" customHeight="1" x14ac:dyDescent="0.2">
      <c r="A178" s="14">
        <v>176</v>
      </c>
      <c r="B178" s="13" t="s">
        <v>139</v>
      </c>
      <c r="C178" s="13" t="s">
        <v>194</v>
      </c>
      <c r="D178" s="13" t="s">
        <v>18</v>
      </c>
      <c r="E178" s="19" t="str">
        <f t="shared" si="2"/>
        <v>Chateau Angludet, Margaux</v>
      </c>
      <c r="F178" s="20"/>
      <c r="G178" s="13" t="s">
        <v>19</v>
      </c>
      <c r="H178" s="13">
        <v>12</v>
      </c>
      <c r="I178" s="13" t="s">
        <v>37</v>
      </c>
      <c r="J178" s="13" t="s">
        <v>22</v>
      </c>
      <c r="K178" s="16">
        <v>270</v>
      </c>
      <c r="L178" s="16">
        <v>320</v>
      </c>
      <c r="M178" s="21"/>
      <c r="N178" s="20" t="s">
        <v>43</v>
      </c>
      <c r="Q178" s="18"/>
      <c r="AA178" s="15" t="s">
        <v>313</v>
      </c>
      <c r="AB178" s="17" t="s">
        <v>874</v>
      </c>
    </row>
    <row r="179" spans="1:28" s="17" customFormat="1" ht="120" customHeight="1" x14ac:dyDescent="0.2">
      <c r="A179" s="14">
        <v>177</v>
      </c>
      <c r="B179" s="13" t="s">
        <v>139</v>
      </c>
      <c r="C179" s="13" t="s">
        <v>194</v>
      </c>
      <c r="D179" s="13" t="s">
        <v>18</v>
      </c>
      <c r="E179" s="19" t="str">
        <f t="shared" si="2"/>
        <v>Chateau Angludet, Margaux</v>
      </c>
      <c r="F179" s="20"/>
      <c r="G179" s="13" t="s">
        <v>19</v>
      </c>
      <c r="H179" s="13">
        <v>12</v>
      </c>
      <c r="I179" s="13" t="s">
        <v>37</v>
      </c>
      <c r="J179" s="13" t="s">
        <v>22</v>
      </c>
      <c r="K179" s="16">
        <v>270</v>
      </c>
      <c r="L179" s="16">
        <v>320</v>
      </c>
      <c r="M179" s="21"/>
      <c r="N179" s="20" t="s">
        <v>43</v>
      </c>
      <c r="Q179" s="18"/>
      <c r="AA179" s="15" t="s">
        <v>313</v>
      </c>
      <c r="AB179" s="17" t="s">
        <v>875</v>
      </c>
    </row>
    <row r="180" spans="1:28" s="17" customFormat="1" ht="120" customHeight="1" x14ac:dyDescent="0.2">
      <c r="A180" s="14">
        <v>178</v>
      </c>
      <c r="B180" s="13" t="s">
        <v>139</v>
      </c>
      <c r="C180" s="13" t="s">
        <v>194</v>
      </c>
      <c r="D180" s="13" t="s">
        <v>18</v>
      </c>
      <c r="E180" s="19" t="str">
        <f t="shared" si="2"/>
        <v>Chateau Angludet, Margaux</v>
      </c>
      <c r="F180" s="20"/>
      <c r="G180" s="13" t="s">
        <v>19</v>
      </c>
      <c r="H180" s="13">
        <v>12</v>
      </c>
      <c r="I180" s="13" t="s">
        <v>37</v>
      </c>
      <c r="J180" s="13" t="s">
        <v>22</v>
      </c>
      <c r="K180" s="16">
        <v>270</v>
      </c>
      <c r="L180" s="16">
        <v>320</v>
      </c>
      <c r="M180" s="21"/>
      <c r="N180" s="20" t="s">
        <v>43</v>
      </c>
      <c r="Q180" s="18"/>
      <c r="AA180" s="15" t="s">
        <v>313</v>
      </c>
      <c r="AB180" s="17" t="s">
        <v>876</v>
      </c>
    </row>
    <row r="181" spans="1:28" s="17" customFormat="1" ht="120" customHeight="1" x14ac:dyDescent="0.2">
      <c r="A181" s="14">
        <v>179</v>
      </c>
      <c r="B181" s="13" t="s">
        <v>139</v>
      </c>
      <c r="C181" s="13" t="s">
        <v>194</v>
      </c>
      <c r="D181" s="13" t="s">
        <v>18</v>
      </c>
      <c r="E181" s="19" t="str">
        <f t="shared" si="2"/>
        <v>Mixed Lot of Saint-Julien (Magnums)</v>
      </c>
      <c r="F181" s="20"/>
      <c r="G181" s="13" t="s">
        <v>91</v>
      </c>
      <c r="H181" s="13">
        <v>3</v>
      </c>
      <c r="I181" s="13" t="s">
        <v>20</v>
      </c>
      <c r="J181" s="13" t="s">
        <v>22</v>
      </c>
      <c r="K181" s="16">
        <v>220</v>
      </c>
      <c r="L181" s="16">
        <v>280</v>
      </c>
      <c r="M181" s="21" t="s">
        <v>325</v>
      </c>
      <c r="N181" s="20" t="s">
        <v>108</v>
      </c>
      <c r="Q181" s="18"/>
      <c r="AA181" s="15" t="s">
        <v>324</v>
      </c>
      <c r="AB181" s="17" t="s">
        <v>877</v>
      </c>
    </row>
    <row r="182" spans="1:28" s="17" customFormat="1" ht="120" customHeight="1" x14ac:dyDescent="0.2">
      <c r="A182" s="14">
        <v>180</v>
      </c>
      <c r="B182" s="13" t="s">
        <v>139</v>
      </c>
      <c r="C182" s="13" t="s">
        <v>194</v>
      </c>
      <c r="D182" s="13" t="s">
        <v>18</v>
      </c>
      <c r="E182" s="19" t="str">
        <f t="shared" si="2"/>
        <v>Chateau de Lamarque, Haut-Medoc</v>
      </c>
      <c r="F182" s="20"/>
      <c r="G182" s="13" t="s">
        <v>19</v>
      </c>
      <c r="H182" s="13">
        <v>12</v>
      </c>
      <c r="I182" s="13" t="s">
        <v>20</v>
      </c>
      <c r="J182" s="13" t="s">
        <v>22</v>
      </c>
      <c r="K182" s="16">
        <v>150</v>
      </c>
      <c r="L182" s="16">
        <v>200</v>
      </c>
      <c r="M182" s="21"/>
      <c r="N182" s="20" t="s">
        <v>326</v>
      </c>
      <c r="Q182" s="18"/>
      <c r="AA182" s="15" t="s">
        <v>320</v>
      </c>
      <c r="AB182" s="17" t="s">
        <v>878</v>
      </c>
    </row>
    <row r="183" spans="1:28" s="17" customFormat="1" ht="120" customHeight="1" x14ac:dyDescent="0.2">
      <c r="A183" s="14">
        <v>181</v>
      </c>
      <c r="B183" s="13" t="s">
        <v>139</v>
      </c>
      <c r="C183" s="13" t="s">
        <v>194</v>
      </c>
      <c r="D183" s="13" t="s">
        <v>18</v>
      </c>
      <c r="E183" s="19" t="str">
        <f t="shared" si="2"/>
        <v>Vieux Chateau Certan, Pomerol - In Bond</v>
      </c>
      <c r="F183" s="20"/>
      <c r="G183" s="13" t="s">
        <v>19</v>
      </c>
      <c r="H183" s="13">
        <v>12</v>
      </c>
      <c r="I183" s="13" t="s">
        <v>37</v>
      </c>
      <c r="J183" s="13" t="s">
        <v>50</v>
      </c>
      <c r="K183" s="16">
        <v>800</v>
      </c>
      <c r="L183" s="16">
        <v>1200</v>
      </c>
      <c r="M183" s="21" t="s">
        <v>137</v>
      </c>
      <c r="N183" s="20"/>
      <c r="Q183" s="18"/>
      <c r="AA183" s="15" t="s">
        <v>327</v>
      </c>
      <c r="AB183" s="17" t="s">
        <v>879</v>
      </c>
    </row>
    <row r="184" spans="1:28" s="17" customFormat="1" ht="120" customHeight="1" x14ac:dyDescent="0.2">
      <c r="A184" s="14">
        <v>182</v>
      </c>
      <c r="B184" s="13" t="s">
        <v>139</v>
      </c>
      <c r="C184" s="13" t="s">
        <v>194</v>
      </c>
      <c r="D184" s="13" t="s">
        <v>18</v>
      </c>
      <c r="E184" s="19" t="str">
        <f t="shared" si="2"/>
        <v>Chateau Troplong Mondot Premier Grand Cru Classe B, Saint-Emilion Grand Cru - In Bond</v>
      </c>
      <c r="F184" s="20"/>
      <c r="G184" s="13" t="s">
        <v>19</v>
      </c>
      <c r="H184" s="13">
        <v>12</v>
      </c>
      <c r="I184" s="13" t="s">
        <v>37</v>
      </c>
      <c r="J184" s="13" t="s">
        <v>50</v>
      </c>
      <c r="K184" s="16">
        <v>600</v>
      </c>
      <c r="L184" s="16">
        <v>700</v>
      </c>
      <c r="M184" s="21" t="s">
        <v>137</v>
      </c>
      <c r="N184" s="20"/>
      <c r="Q184" s="18"/>
      <c r="AA184" s="15" t="s">
        <v>328</v>
      </c>
      <c r="AB184" s="17" t="s">
        <v>880</v>
      </c>
    </row>
    <row r="185" spans="1:28" s="17" customFormat="1" ht="120" customHeight="1" x14ac:dyDescent="0.2">
      <c r="A185" s="14">
        <v>183</v>
      </c>
      <c r="B185" s="13" t="s">
        <v>146</v>
      </c>
      <c r="C185" s="13" t="s">
        <v>194</v>
      </c>
      <c r="D185" s="13" t="s">
        <v>18</v>
      </c>
      <c r="E185" s="19" t="str">
        <f t="shared" si="2"/>
        <v>Chateau Pichon Longueville Comtesse de Lalande 2eme Cru Classe, Pauillac</v>
      </c>
      <c r="F185" s="20"/>
      <c r="G185" s="13" t="s">
        <v>19</v>
      </c>
      <c r="H185" s="13">
        <v>7</v>
      </c>
      <c r="I185" s="13" t="s">
        <v>20</v>
      </c>
      <c r="J185" s="13" t="s">
        <v>22</v>
      </c>
      <c r="K185" s="16">
        <v>750</v>
      </c>
      <c r="L185" s="16">
        <v>900</v>
      </c>
      <c r="M185" s="21"/>
      <c r="N185" s="20" t="s">
        <v>108</v>
      </c>
      <c r="Q185" s="18"/>
      <c r="AA185" s="15" t="s">
        <v>329</v>
      </c>
      <c r="AB185" s="17" t="s">
        <v>881</v>
      </c>
    </row>
    <row r="186" spans="1:28" s="17" customFormat="1" ht="120" customHeight="1" x14ac:dyDescent="0.2">
      <c r="A186" s="14">
        <v>184</v>
      </c>
      <c r="B186" s="13" t="s">
        <v>146</v>
      </c>
      <c r="C186" s="13" t="s">
        <v>194</v>
      </c>
      <c r="D186" s="13" t="s">
        <v>18</v>
      </c>
      <c r="E186" s="19" t="str">
        <f t="shared" si="2"/>
        <v>Chateau Palmer 3eme Cru Classe, Margaux</v>
      </c>
      <c r="F186" s="20"/>
      <c r="G186" s="13" t="s">
        <v>19</v>
      </c>
      <c r="H186" s="13">
        <v>4</v>
      </c>
      <c r="I186" s="13" t="s">
        <v>20</v>
      </c>
      <c r="J186" s="13" t="s">
        <v>22</v>
      </c>
      <c r="K186" s="16">
        <v>600</v>
      </c>
      <c r="L186" s="16">
        <v>800</v>
      </c>
      <c r="M186" s="21" t="s">
        <v>330</v>
      </c>
      <c r="N186" s="20"/>
      <c r="Q186" s="18"/>
      <c r="AA186" s="15" t="s">
        <v>248</v>
      </c>
      <c r="AB186" s="17" t="s">
        <v>882</v>
      </c>
    </row>
    <row r="187" spans="1:28" s="17" customFormat="1" ht="120" customHeight="1" x14ac:dyDescent="0.2">
      <c r="A187" s="14">
        <v>185</v>
      </c>
      <c r="B187" s="13" t="s">
        <v>146</v>
      </c>
      <c r="C187" s="13" t="s">
        <v>194</v>
      </c>
      <c r="D187" s="13" t="s">
        <v>18</v>
      </c>
      <c r="E187" s="19" t="str">
        <f t="shared" si="2"/>
        <v>Chateau Talbot 4eme Cru Classe, Saint-Julien - In Bond</v>
      </c>
      <c r="F187" s="20"/>
      <c r="G187" s="13" t="s">
        <v>19</v>
      </c>
      <c r="H187" s="13">
        <v>12</v>
      </c>
      <c r="I187" s="13" t="s">
        <v>37</v>
      </c>
      <c r="J187" s="13" t="s">
        <v>50</v>
      </c>
      <c r="K187" s="16">
        <v>480</v>
      </c>
      <c r="L187" s="16">
        <v>580</v>
      </c>
      <c r="M187" s="21" t="s">
        <v>137</v>
      </c>
      <c r="N187" s="20"/>
      <c r="Q187" s="18"/>
      <c r="AA187" s="15" t="s">
        <v>331</v>
      </c>
      <c r="AB187" s="17" t="s">
        <v>883</v>
      </c>
    </row>
    <row r="188" spans="1:28" s="17" customFormat="1" ht="120" customHeight="1" x14ac:dyDescent="0.2">
      <c r="A188" s="14">
        <v>186</v>
      </c>
      <c r="B188" s="13" t="s">
        <v>146</v>
      </c>
      <c r="C188" s="13" t="s">
        <v>194</v>
      </c>
      <c r="D188" s="13" t="s">
        <v>18</v>
      </c>
      <c r="E188" s="19" t="str">
        <f t="shared" si="2"/>
        <v>Chateau Angludet, Margaux</v>
      </c>
      <c r="F188" s="20"/>
      <c r="G188" s="13" t="s">
        <v>19</v>
      </c>
      <c r="H188" s="13">
        <v>12</v>
      </c>
      <c r="I188" s="13" t="s">
        <v>20</v>
      </c>
      <c r="J188" s="13" t="s">
        <v>22</v>
      </c>
      <c r="K188" s="16">
        <v>320</v>
      </c>
      <c r="L188" s="16">
        <v>420</v>
      </c>
      <c r="M188" s="21"/>
      <c r="N188" s="20" t="s">
        <v>43</v>
      </c>
      <c r="Q188" s="18"/>
      <c r="AA188" s="15" t="s">
        <v>313</v>
      </c>
      <c r="AB188" s="17" t="s">
        <v>884</v>
      </c>
    </row>
    <row r="189" spans="1:28" s="17" customFormat="1" ht="120" customHeight="1" x14ac:dyDescent="0.2">
      <c r="A189" s="14">
        <v>187</v>
      </c>
      <c r="B189" s="13" t="s">
        <v>146</v>
      </c>
      <c r="C189" s="13" t="s">
        <v>194</v>
      </c>
      <c r="D189" s="13" t="s">
        <v>18</v>
      </c>
      <c r="E189" s="19" t="str">
        <f t="shared" si="2"/>
        <v>Chateau Angludet, Margaux</v>
      </c>
      <c r="F189" s="20"/>
      <c r="G189" s="13" t="s">
        <v>19</v>
      </c>
      <c r="H189" s="13">
        <v>12</v>
      </c>
      <c r="I189" s="13" t="s">
        <v>20</v>
      </c>
      <c r="J189" s="13" t="s">
        <v>22</v>
      </c>
      <c r="K189" s="16">
        <v>320</v>
      </c>
      <c r="L189" s="16">
        <v>420</v>
      </c>
      <c r="M189" s="21"/>
      <c r="N189" s="20" t="s">
        <v>43</v>
      </c>
      <c r="Q189" s="18"/>
      <c r="AA189" s="15" t="s">
        <v>313</v>
      </c>
      <c r="AB189" s="17" t="s">
        <v>885</v>
      </c>
    </row>
    <row r="190" spans="1:28" s="17" customFormat="1" ht="120" customHeight="1" x14ac:dyDescent="0.2">
      <c r="A190" s="14">
        <v>188</v>
      </c>
      <c r="B190" s="13" t="s">
        <v>146</v>
      </c>
      <c r="C190" s="13" t="s">
        <v>194</v>
      </c>
      <c r="D190" s="13" t="s">
        <v>18</v>
      </c>
      <c r="E190" s="19" t="str">
        <f t="shared" si="2"/>
        <v>Chateau La Louviere, Pessac-Leognan</v>
      </c>
      <c r="F190" s="20"/>
      <c r="G190" s="13" t="s">
        <v>19</v>
      </c>
      <c r="H190" s="13">
        <v>5</v>
      </c>
      <c r="I190" s="13" t="s">
        <v>20</v>
      </c>
      <c r="J190" s="13" t="s">
        <v>22</v>
      </c>
      <c r="K190" s="16">
        <v>120</v>
      </c>
      <c r="L190" s="16">
        <v>150</v>
      </c>
      <c r="M190" s="21" t="s">
        <v>333</v>
      </c>
      <c r="N190" s="20" t="s">
        <v>103</v>
      </c>
      <c r="Q190" s="18"/>
      <c r="AA190" s="15" t="s">
        <v>332</v>
      </c>
      <c r="AB190" s="17" t="s">
        <v>886</v>
      </c>
    </row>
    <row r="191" spans="1:28" s="17" customFormat="1" ht="120" customHeight="1" x14ac:dyDescent="0.2">
      <c r="A191" s="14">
        <v>189</v>
      </c>
      <c r="B191" s="13" t="s">
        <v>146</v>
      </c>
      <c r="C191" s="13" t="s">
        <v>194</v>
      </c>
      <c r="D191" s="13" t="s">
        <v>18</v>
      </c>
      <c r="E191" s="19" t="str">
        <f t="shared" si="2"/>
        <v>Chateau Maucaillou, Moulis en Medoc</v>
      </c>
      <c r="F191" s="20"/>
      <c r="G191" s="13" t="s">
        <v>19</v>
      </c>
      <c r="H191" s="13">
        <v>12</v>
      </c>
      <c r="I191" s="13" t="s">
        <v>20</v>
      </c>
      <c r="J191" s="13" t="s">
        <v>22</v>
      </c>
      <c r="K191" s="16">
        <v>200</v>
      </c>
      <c r="L191" s="16">
        <v>260</v>
      </c>
      <c r="M191" s="21"/>
      <c r="N191" s="20" t="s">
        <v>43</v>
      </c>
      <c r="Q191" s="18"/>
      <c r="AA191" s="15" t="s">
        <v>315</v>
      </c>
      <c r="AB191" s="17" t="s">
        <v>887</v>
      </c>
    </row>
    <row r="192" spans="1:28" s="17" customFormat="1" ht="120" customHeight="1" x14ac:dyDescent="0.2">
      <c r="A192" s="14">
        <v>190</v>
      </c>
      <c r="B192" s="13" t="s">
        <v>146</v>
      </c>
      <c r="C192" s="13" t="s">
        <v>194</v>
      </c>
      <c r="D192" s="13" t="s">
        <v>18</v>
      </c>
      <c r="E192" s="19" t="str">
        <f t="shared" si="2"/>
        <v>Chateau Cissac, Haut-Medoc</v>
      </c>
      <c r="F192" s="20"/>
      <c r="G192" s="13" t="s">
        <v>19</v>
      </c>
      <c r="H192" s="13">
        <v>12</v>
      </c>
      <c r="I192" s="13" t="s">
        <v>37</v>
      </c>
      <c r="J192" s="13" t="s">
        <v>22</v>
      </c>
      <c r="K192" s="16">
        <v>180</v>
      </c>
      <c r="L192" s="16">
        <v>240</v>
      </c>
      <c r="M192" s="21"/>
      <c r="N192" s="20" t="s">
        <v>43</v>
      </c>
      <c r="Q192" s="18"/>
      <c r="AA192" s="15" t="s">
        <v>334</v>
      </c>
      <c r="AB192" s="17" t="s">
        <v>888</v>
      </c>
    </row>
    <row r="193" spans="1:28" s="17" customFormat="1" ht="120" customHeight="1" x14ac:dyDescent="0.2">
      <c r="A193" s="14">
        <v>191</v>
      </c>
      <c r="B193" s="13" t="s">
        <v>146</v>
      </c>
      <c r="C193" s="13" t="s">
        <v>194</v>
      </c>
      <c r="D193" s="13" t="s">
        <v>18</v>
      </c>
      <c r="E193" s="19" t="str">
        <f t="shared" si="2"/>
        <v>Chateau Sociando-Mallet, Haut-Medoc</v>
      </c>
      <c r="F193" s="20"/>
      <c r="G193" s="13" t="s">
        <v>19</v>
      </c>
      <c r="H193" s="13">
        <v>6</v>
      </c>
      <c r="I193" s="13" t="s">
        <v>37</v>
      </c>
      <c r="J193" s="13" t="s">
        <v>22</v>
      </c>
      <c r="K193" s="16">
        <v>150</v>
      </c>
      <c r="L193" s="16">
        <v>200</v>
      </c>
      <c r="M193" s="21" t="s">
        <v>336</v>
      </c>
      <c r="N193" s="20" t="s">
        <v>103</v>
      </c>
      <c r="Q193" s="18"/>
      <c r="AA193" s="15" t="s">
        <v>335</v>
      </c>
      <c r="AB193" s="17" t="s">
        <v>889</v>
      </c>
    </row>
    <row r="194" spans="1:28" s="17" customFormat="1" ht="120" customHeight="1" x14ac:dyDescent="0.2">
      <c r="A194" s="14">
        <v>192</v>
      </c>
      <c r="B194" s="13" t="s">
        <v>146</v>
      </c>
      <c r="C194" s="13" t="s">
        <v>194</v>
      </c>
      <c r="D194" s="13" t="s">
        <v>18</v>
      </c>
      <c r="E194" s="19" t="str">
        <f t="shared" si="2"/>
        <v>Chateau La Tour de By, Medoc</v>
      </c>
      <c r="F194" s="20"/>
      <c r="G194" s="13" t="s">
        <v>19</v>
      </c>
      <c r="H194" s="13">
        <v>12</v>
      </c>
      <c r="I194" s="13" t="s">
        <v>20</v>
      </c>
      <c r="J194" s="13" t="s">
        <v>22</v>
      </c>
      <c r="K194" s="16">
        <v>150</v>
      </c>
      <c r="L194" s="16">
        <v>200</v>
      </c>
      <c r="M194" s="21"/>
      <c r="N194" s="20" t="s">
        <v>43</v>
      </c>
      <c r="Q194" s="18"/>
      <c r="AA194" s="15" t="s">
        <v>337</v>
      </c>
      <c r="AB194" s="17" t="s">
        <v>890</v>
      </c>
    </row>
    <row r="195" spans="1:28" s="17" customFormat="1" ht="120" customHeight="1" x14ac:dyDescent="0.2">
      <c r="A195" s="14">
        <v>193</v>
      </c>
      <c r="B195" s="13" t="s">
        <v>146</v>
      </c>
      <c r="C195" s="13" t="s">
        <v>194</v>
      </c>
      <c r="D195" s="13" t="s">
        <v>18</v>
      </c>
      <c r="E195" s="19" t="str">
        <f t="shared" si="2"/>
        <v>Chateau La Tour de By, Medoc</v>
      </c>
      <c r="F195" s="20"/>
      <c r="G195" s="13" t="s">
        <v>19</v>
      </c>
      <c r="H195" s="13">
        <v>12</v>
      </c>
      <c r="I195" s="13" t="s">
        <v>20</v>
      </c>
      <c r="J195" s="13" t="s">
        <v>22</v>
      </c>
      <c r="K195" s="16">
        <v>150</v>
      </c>
      <c r="L195" s="16">
        <v>200</v>
      </c>
      <c r="M195" s="21"/>
      <c r="N195" s="20" t="s">
        <v>43</v>
      </c>
      <c r="Q195" s="18"/>
      <c r="AA195" s="15" t="s">
        <v>337</v>
      </c>
      <c r="AB195" s="17" t="s">
        <v>891</v>
      </c>
    </row>
    <row r="196" spans="1:28" s="17" customFormat="1" ht="120" customHeight="1" x14ac:dyDescent="0.2">
      <c r="A196" s="14">
        <v>194</v>
      </c>
      <c r="B196" s="13" t="s">
        <v>146</v>
      </c>
      <c r="C196" s="13" t="s">
        <v>194</v>
      </c>
      <c r="D196" s="13" t="s">
        <v>18</v>
      </c>
      <c r="E196" s="19" t="str">
        <f t="shared" ref="E196:E259" si="3">HYPERLINK(AB196,AA196)</f>
        <v>Chateau Potensac, Medoc</v>
      </c>
      <c r="F196" s="20"/>
      <c r="G196" s="13" t="s">
        <v>19</v>
      </c>
      <c r="H196" s="13">
        <v>12</v>
      </c>
      <c r="I196" s="13" t="s">
        <v>20</v>
      </c>
      <c r="J196" s="13" t="s">
        <v>22</v>
      </c>
      <c r="K196" s="16">
        <v>220</v>
      </c>
      <c r="L196" s="16">
        <v>280</v>
      </c>
      <c r="M196" s="21"/>
      <c r="N196" s="20" t="s">
        <v>43</v>
      </c>
      <c r="Q196" s="18"/>
      <c r="AA196" s="15" t="s">
        <v>299</v>
      </c>
      <c r="AB196" s="17" t="s">
        <v>892</v>
      </c>
    </row>
    <row r="197" spans="1:28" s="17" customFormat="1" ht="120" customHeight="1" x14ac:dyDescent="0.2">
      <c r="A197" s="14">
        <v>195</v>
      </c>
      <c r="B197" s="13" t="s">
        <v>146</v>
      </c>
      <c r="C197" s="13" t="s">
        <v>194</v>
      </c>
      <c r="D197" s="13" t="s">
        <v>18</v>
      </c>
      <c r="E197" s="19" t="str">
        <f t="shared" si="3"/>
        <v>Chateau Pavie Macquin Premier Grand Cru Classe B, Saint-Emilion Grand Cru - In Bond</v>
      </c>
      <c r="F197" s="20"/>
      <c r="G197" s="13" t="s">
        <v>19</v>
      </c>
      <c r="H197" s="13">
        <v>12</v>
      </c>
      <c r="I197" s="13" t="s">
        <v>37</v>
      </c>
      <c r="J197" s="13" t="s">
        <v>50</v>
      </c>
      <c r="K197" s="16">
        <v>700</v>
      </c>
      <c r="L197" s="16">
        <v>800</v>
      </c>
      <c r="M197" s="21" t="s">
        <v>137</v>
      </c>
      <c r="N197" s="20"/>
      <c r="Q197" s="18"/>
      <c r="AA197" s="15" t="s">
        <v>338</v>
      </c>
      <c r="AB197" s="17" t="s">
        <v>893</v>
      </c>
    </row>
    <row r="198" spans="1:28" s="17" customFormat="1" ht="120" customHeight="1" x14ac:dyDescent="0.2">
      <c r="A198" s="14">
        <v>196</v>
      </c>
      <c r="B198" s="13" t="s">
        <v>146</v>
      </c>
      <c r="C198" s="13" t="s">
        <v>194</v>
      </c>
      <c r="D198" s="13" t="s">
        <v>18</v>
      </c>
      <c r="E198" s="19" t="str">
        <f t="shared" si="3"/>
        <v>Chateau de Fonbel, Saint-Emilion Grand Cru</v>
      </c>
      <c r="F198" s="20"/>
      <c r="G198" s="13" t="s">
        <v>19</v>
      </c>
      <c r="H198" s="13">
        <v>7</v>
      </c>
      <c r="I198" s="13" t="s">
        <v>20</v>
      </c>
      <c r="J198" s="13" t="s">
        <v>22</v>
      </c>
      <c r="K198" s="16">
        <v>100</v>
      </c>
      <c r="L198" s="16">
        <v>150</v>
      </c>
      <c r="M198" s="21" t="s">
        <v>340</v>
      </c>
      <c r="N198" s="20" t="s">
        <v>43</v>
      </c>
      <c r="Q198" s="18"/>
      <c r="AA198" s="15" t="s">
        <v>339</v>
      </c>
      <c r="AB198" s="17" t="s">
        <v>894</v>
      </c>
    </row>
    <row r="199" spans="1:28" s="17" customFormat="1" ht="120" customHeight="1" x14ac:dyDescent="0.2">
      <c r="A199" s="14">
        <v>197</v>
      </c>
      <c r="B199" s="13" t="s">
        <v>341</v>
      </c>
      <c r="C199" s="13" t="s">
        <v>194</v>
      </c>
      <c r="D199" s="13" t="s">
        <v>18</v>
      </c>
      <c r="E199" s="19" t="str">
        <f t="shared" si="3"/>
        <v>Chateau Lafon-Rochet 4eme Cru Classe, Saint-Estephe - In Bond</v>
      </c>
      <c r="F199" s="20"/>
      <c r="G199" s="13" t="s">
        <v>19</v>
      </c>
      <c r="H199" s="13">
        <v>12</v>
      </c>
      <c r="I199" s="13" t="s">
        <v>37</v>
      </c>
      <c r="J199" s="13" t="s">
        <v>50</v>
      </c>
      <c r="K199" s="16">
        <v>320</v>
      </c>
      <c r="L199" s="16">
        <v>420</v>
      </c>
      <c r="M199" s="21" t="s">
        <v>137</v>
      </c>
      <c r="N199" s="20"/>
      <c r="Q199" s="18"/>
      <c r="AA199" s="15" t="s">
        <v>342</v>
      </c>
      <c r="AB199" s="17" t="s">
        <v>895</v>
      </c>
    </row>
    <row r="200" spans="1:28" s="17" customFormat="1" ht="120" customHeight="1" x14ac:dyDescent="0.2">
      <c r="A200" s="14">
        <v>198</v>
      </c>
      <c r="B200" s="13" t="s">
        <v>341</v>
      </c>
      <c r="C200" s="13" t="s">
        <v>194</v>
      </c>
      <c r="D200" s="13" t="s">
        <v>18</v>
      </c>
      <c r="E200" s="19" t="str">
        <f t="shared" si="3"/>
        <v>Chateau La Louviere, Pessac-Leognan</v>
      </c>
      <c r="F200" s="20"/>
      <c r="G200" s="13" t="s">
        <v>19</v>
      </c>
      <c r="H200" s="13">
        <v>11</v>
      </c>
      <c r="I200" s="13" t="s">
        <v>20</v>
      </c>
      <c r="J200" s="13" t="s">
        <v>22</v>
      </c>
      <c r="K200" s="16">
        <v>260</v>
      </c>
      <c r="L200" s="16">
        <v>320</v>
      </c>
      <c r="M200" s="21" t="s">
        <v>172</v>
      </c>
      <c r="N200" s="20" t="s">
        <v>103</v>
      </c>
      <c r="Q200" s="18"/>
      <c r="AA200" s="15" t="s">
        <v>332</v>
      </c>
      <c r="AB200" s="17" t="s">
        <v>896</v>
      </c>
    </row>
    <row r="201" spans="1:28" s="17" customFormat="1" ht="120" customHeight="1" x14ac:dyDescent="0.2">
      <c r="A201" s="14">
        <v>199</v>
      </c>
      <c r="B201" s="13" t="s">
        <v>341</v>
      </c>
      <c r="C201" s="13" t="s">
        <v>194</v>
      </c>
      <c r="D201" s="13" t="s">
        <v>18</v>
      </c>
      <c r="E201" s="19" t="str">
        <f t="shared" si="3"/>
        <v>Chateau Fombrauge Grand Cru Classe, Saint-Emilion Grand Cru</v>
      </c>
      <c r="F201" s="20"/>
      <c r="G201" s="13" t="s">
        <v>19</v>
      </c>
      <c r="H201" s="13">
        <v>7</v>
      </c>
      <c r="I201" s="13" t="s">
        <v>20</v>
      </c>
      <c r="J201" s="13" t="s">
        <v>22</v>
      </c>
      <c r="K201" s="16">
        <v>180</v>
      </c>
      <c r="L201" s="16">
        <v>220</v>
      </c>
      <c r="M201" s="21"/>
      <c r="N201" s="20" t="s">
        <v>103</v>
      </c>
      <c r="Q201" s="18"/>
      <c r="AA201" s="15" t="s">
        <v>343</v>
      </c>
      <c r="AB201" s="17" t="s">
        <v>897</v>
      </c>
    </row>
    <row r="202" spans="1:28" s="17" customFormat="1" ht="120" customHeight="1" x14ac:dyDescent="0.2">
      <c r="A202" s="14">
        <v>200</v>
      </c>
      <c r="B202" s="13" t="s">
        <v>344</v>
      </c>
      <c r="C202" s="13" t="s">
        <v>194</v>
      </c>
      <c r="D202" s="13" t="s">
        <v>18</v>
      </c>
      <c r="E202" s="19" t="str">
        <f t="shared" si="3"/>
        <v>Chateau Fleur Cardinale Grand Cru Classe, Saint-Emilion Grand Cru</v>
      </c>
      <c r="F202" s="20"/>
      <c r="G202" s="13" t="s">
        <v>19</v>
      </c>
      <c r="H202" s="13">
        <v>11</v>
      </c>
      <c r="I202" s="13" t="s">
        <v>20</v>
      </c>
      <c r="J202" s="13" t="s">
        <v>22</v>
      </c>
      <c r="K202" s="16">
        <v>280</v>
      </c>
      <c r="L202" s="16">
        <v>340</v>
      </c>
      <c r="M202" s="21" t="s">
        <v>346</v>
      </c>
      <c r="N202" s="20"/>
      <c r="Q202" s="18"/>
      <c r="AA202" s="15" t="s">
        <v>345</v>
      </c>
      <c r="AB202" s="17" t="s">
        <v>898</v>
      </c>
    </row>
    <row r="203" spans="1:28" s="17" customFormat="1" ht="120" customHeight="1" x14ac:dyDescent="0.2">
      <c r="A203" s="14">
        <v>201</v>
      </c>
      <c r="B203" s="13" t="s">
        <v>151</v>
      </c>
      <c r="C203" s="13" t="s">
        <v>194</v>
      </c>
      <c r="D203" s="13" t="s">
        <v>18</v>
      </c>
      <c r="E203" s="19" t="str">
        <f t="shared" si="3"/>
        <v>Chateau Barrail du Blanc, Saint-Emilion Grand Cru</v>
      </c>
      <c r="F203" s="20"/>
      <c r="G203" s="13" t="s">
        <v>19</v>
      </c>
      <c r="H203" s="13">
        <v>12</v>
      </c>
      <c r="I203" s="13" t="s">
        <v>37</v>
      </c>
      <c r="J203" s="13" t="s">
        <v>22</v>
      </c>
      <c r="K203" s="16">
        <v>140</v>
      </c>
      <c r="L203" s="16">
        <v>180</v>
      </c>
      <c r="M203" s="21" t="s">
        <v>262</v>
      </c>
      <c r="N203" s="20" t="s">
        <v>222</v>
      </c>
      <c r="Q203" s="18"/>
      <c r="AA203" s="15" t="s">
        <v>347</v>
      </c>
      <c r="AB203" s="17" t="s">
        <v>899</v>
      </c>
    </row>
    <row r="204" spans="1:28" s="17" customFormat="1" ht="120" customHeight="1" x14ac:dyDescent="0.2">
      <c r="A204" s="14">
        <v>202</v>
      </c>
      <c r="B204" s="13" t="s">
        <v>151</v>
      </c>
      <c r="C204" s="13" t="s">
        <v>194</v>
      </c>
      <c r="D204" s="13" t="s">
        <v>18</v>
      </c>
      <c r="E204" s="19" t="str">
        <f t="shared" si="3"/>
        <v>Chateau Fombrauge Grand Cru Classe, Saint-Emilion Grand Cru</v>
      </c>
      <c r="F204" s="20"/>
      <c r="G204" s="13" t="s">
        <v>19</v>
      </c>
      <c r="H204" s="13">
        <v>11</v>
      </c>
      <c r="I204" s="13" t="s">
        <v>20</v>
      </c>
      <c r="J204" s="13" t="s">
        <v>22</v>
      </c>
      <c r="K204" s="16">
        <v>150</v>
      </c>
      <c r="L204" s="16">
        <v>200</v>
      </c>
      <c r="M204" s="21" t="s">
        <v>348</v>
      </c>
      <c r="N204" s="20" t="s">
        <v>103</v>
      </c>
      <c r="Q204" s="18"/>
      <c r="AA204" s="15" t="s">
        <v>343</v>
      </c>
      <c r="AB204" s="17" t="s">
        <v>900</v>
      </c>
    </row>
    <row r="205" spans="1:28" s="17" customFormat="1" ht="120" customHeight="1" x14ac:dyDescent="0.2">
      <c r="A205" s="14">
        <v>203</v>
      </c>
      <c r="B205" s="13" t="s">
        <v>156</v>
      </c>
      <c r="C205" s="13" t="s">
        <v>194</v>
      </c>
      <c r="D205" s="13" t="s">
        <v>18</v>
      </c>
      <c r="E205" s="19" t="str">
        <f t="shared" si="3"/>
        <v>Cos d'Estournel 2eme Cru Classe, Saint-Estephe</v>
      </c>
      <c r="F205" s="20"/>
      <c r="G205" s="13" t="s">
        <v>19</v>
      </c>
      <c r="H205" s="13">
        <v>6</v>
      </c>
      <c r="I205" s="13" t="s">
        <v>37</v>
      </c>
      <c r="J205" s="13" t="s">
        <v>22</v>
      </c>
      <c r="K205" s="16">
        <v>400</v>
      </c>
      <c r="L205" s="16">
        <v>500</v>
      </c>
      <c r="M205" s="21" t="s">
        <v>107</v>
      </c>
      <c r="N205" s="20" t="s">
        <v>45</v>
      </c>
      <c r="Q205" s="18"/>
      <c r="AA205" s="15" t="s">
        <v>281</v>
      </c>
      <c r="AB205" s="17" t="s">
        <v>901</v>
      </c>
    </row>
    <row r="206" spans="1:28" s="17" customFormat="1" ht="120" customHeight="1" x14ac:dyDescent="0.2">
      <c r="A206" s="14">
        <v>204</v>
      </c>
      <c r="B206" s="13" t="s">
        <v>156</v>
      </c>
      <c r="C206" s="13" t="s">
        <v>194</v>
      </c>
      <c r="D206" s="13" t="s">
        <v>18</v>
      </c>
      <c r="E206" s="19" t="str">
        <f t="shared" si="3"/>
        <v>Chateau L'Eglise-Clinet, Pomerol</v>
      </c>
      <c r="F206" s="20"/>
      <c r="G206" s="13" t="s">
        <v>19</v>
      </c>
      <c r="H206" s="13">
        <v>6</v>
      </c>
      <c r="I206" s="13" t="s">
        <v>37</v>
      </c>
      <c r="J206" s="13" t="s">
        <v>22</v>
      </c>
      <c r="K206" s="16">
        <v>240</v>
      </c>
      <c r="L206" s="16">
        <v>320</v>
      </c>
      <c r="M206" s="21" t="s">
        <v>350</v>
      </c>
      <c r="N206" s="20"/>
      <c r="Q206" s="18"/>
      <c r="AA206" s="15" t="s">
        <v>349</v>
      </c>
      <c r="AB206" s="17" t="s">
        <v>902</v>
      </c>
    </row>
    <row r="207" spans="1:28" s="17" customFormat="1" ht="120" customHeight="1" x14ac:dyDescent="0.2">
      <c r="A207" s="14">
        <v>205</v>
      </c>
      <c r="B207" s="13" t="s">
        <v>351</v>
      </c>
      <c r="C207" s="13" t="s">
        <v>194</v>
      </c>
      <c r="D207" s="13" t="s">
        <v>18</v>
      </c>
      <c r="E207" s="19" t="str">
        <f t="shared" si="3"/>
        <v>Chateau d'Issan 3eme Cru Classe, Margaux</v>
      </c>
      <c r="F207" s="20"/>
      <c r="G207" s="13" t="s">
        <v>19</v>
      </c>
      <c r="H207" s="13">
        <v>12</v>
      </c>
      <c r="I207" s="13" t="s">
        <v>37</v>
      </c>
      <c r="J207" s="13" t="s">
        <v>22</v>
      </c>
      <c r="K207" s="16">
        <v>320</v>
      </c>
      <c r="L207" s="16">
        <v>400</v>
      </c>
      <c r="M207" s="21" t="s">
        <v>353</v>
      </c>
      <c r="N207" s="20" t="s">
        <v>298</v>
      </c>
      <c r="Q207" s="18"/>
      <c r="AA207" s="15" t="s">
        <v>352</v>
      </c>
      <c r="AB207" s="17" t="s">
        <v>903</v>
      </c>
    </row>
    <row r="208" spans="1:28" s="17" customFormat="1" ht="120" customHeight="1" x14ac:dyDescent="0.2">
      <c r="A208" s="14">
        <v>206</v>
      </c>
      <c r="B208" s="13" t="s">
        <v>351</v>
      </c>
      <c r="C208" s="13" t="s">
        <v>194</v>
      </c>
      <c r="D208" s="13" t="s">
        <v>18</v>
      </c>
      <c r="E208" s="19" t="str">
        <f t="shared" si="3"/>
        <v>Chateau Grand-Puy-Lacoste 5eme Cru Classe, Pauillac (Magnums)</v>
      </c>
      <c r="F208" s="20"/>
      <c r="G208" s="13" t="s">
        <v>91</v>
      </c>
      <c r="H208" s="13">
        <v>6</v>
      </c>
      <c r="I208" s="13" t="s">
        <v>20</v>
      </c>
      <c r="J208" s="13" t="s">
        <v>22</v>
      </c>
      <c r="K208" s="16">
        <v>400</v>
      </c>
      <c r="L208" s="16">
        <v>500</v>
      </c>
      <c r="M208" s="21"/>
      <c r="N208" s="20" t="s">
        <v>108</v>
      </c>
      <c r="Q208" s="18"/>
      <c r="AA208" s="15" t="s">
        <v>354</v>
      </c>
      <c r="AB208" s="17" t="s">
        <v>904</v>
      </c>
    </row>
    <row r="209" spans="1:28" s="17" customFormat="1" ht="120" customHeight="1" x14ac:dyDescent="0.2">
      <c r="A209" s="14">
        <v>207</v>
      </c>
      <c r="B209" s="13" t="s">
        <v>351</v>
      </c>
      <c r="C209" s="13" t="s">
        <v>194</v>
      </c>
      <c r="D209" s="13" t="s">
        <v>18</v>
      </c>
      <c r="E209" s="19" t="str">
        <f t="shared" si="3"/>
        <v>Chateau Pontet-Canet 5eme Cru Classe, Pauillac</v>
      </c>
      <c r="F209" s="20"/>
      <c r="G209" s="13" t="s">
        <v>19</v>
      </c>
      <c r="H209" s="13">
        <v>6</v>
      </c>
      <c r="I209" s="13" t="s">
        <v>37</v>
      </c>
      <c r="J209" s="13" t="s">
        <v>22</v>
      </c>
      <c r="K209" s="16">
        <v>240</v>
      </c>
      <c r="L209" s="16">
        <v>320</v>
      </c>
      <c r="M209" s="21"/>
      <c r="N209" s="20"/>
      <c r="Q209" s="18"/>
      <c r="AA209" s="15" t="s">
        <v>355</v>
      </c>
      <c r="AB209" s="17" t="s">
        <v>905</v>
      </c>
    </row>
    <row r="210" spans="1:28" s="17" customFormat="1" ht="120" customHeight="1" x14ac:dyDescent="0.2">
      <c r="A210" s="14">
        <v>208</v>
      </c>
      <c r="B210" s="13" t="s">
        <v>351</v>
      </c>
      <c r="C210" s="13" t="s">
        <v>194</v>
      </c>
      <c r="D210" s="13" t="s">
        <v>18</v>
      </c>
      <c r="E210" s="19" t="str">
        <f t="shared" si="3"/>
        <v>Chateau Bonalgue, Pomerol - In Bond</v>
      </c>
      <c r="F210" s="20"/>
      <c r="G210" s="13" t="s">
        <v>19</v>
      </c>
      <c r="H210" s="13">
        <v>12</v>
      </c>
      <c r="I210" s="13" t="s">
        <v>37</v>
      </c>
      <c r="J210" s="13" t="s">
        <v>50</v>
      </c>
      <c r="K210" s="16">
        <v>200</v>
      </c>
      <c r="L210" s="16">
        <v>300</v>
      </c>
      <c r="M210" s="21" t="s">
        <v>137</v>
      </c>
      <c r="N210" s="20"/>
      <c r="Q210" s="18"/>
      <c r="AA210" s="15" t="s">
        <v>356</v>
      </c>
      <c r="AB210" s="17" t="s">
        <v>906</v>
      </c>
    </row>
    <row r="211" spans="1:28" s="17" customFormat="1" ht="120" customHeight="1" x14ac:dyDescent="0.2">
      <c r="A211" s="14">
        <v>209</v>
      </c>
      <c r="B211" s="13" t="s">
        <v>157</v>
      </c>
      <c r="C211" s="13" t="s">
        <v>194</v>
      </c>
      <c r="D211" s="13" t="s">
        <v>18</v>
      </c>
      <c r="E211" s="19" t="str">
        <f t="shared" si="3"/>
        <v>Chateau d'Issan 3eme Cru Classe, Margaux</v>
      </c>
      <c r="F211" s="20"/>
      <c r="G211" s="13" t="s">
        <v>19</v>
      </c>
      <c r="H211" s="13">
        <v>6</v>
      </c>
      <c r="I211" s="13" t="s">
        <v>37</v>
      </c>
      <c r="J211" s="13" t="s">
        <v>22</v>
      </c>
      <c r="K211" s="16">
        <v>180</v>
      </c>
      <c r="L211" s="16">
        <v>220</v>
      </c>
      <c r="M211" s="21"/>
      <c r="N211" s="20" t="s">
        <v>45</v>
      </c>
      <c r="Q211" s="18"/>
      <c r="AA211" s="15" t="s">
        <v>352</v>
      </c>
      <c r="AB211" s="17" t="s">
        <v>907</v>
      </c>
    </row>
    <row r="212" spans="1:28" s="17" customFormat="1" ht="120" customHeight="1" x14ac:dyDescent="0.2">
      <c r="A212" s="14">
        <v>210</v>
      </c>
      <c r="B212" s="13" t="s">
        <v>157</v>
      </c>
      <c r="C212" s="13" t="s">
        <v>194</v>
      </c>
      <c r="D212" s="13" t="s">
        <v>18</v>
      </c>
      <c r="E212" s="19" t="str">
        <f t="shared" si="3"/>
        <v>Chateau Phelan Segur, Saint-Estephe</v>
      </c>
      <c r="F212" s="20"/>
      <c r="G212" s="13" t="s">
        <v>19</v>
      </c>
      <c r="H212" s="13">
        <v>12</v>
      </c>
      <c r="I212" s="13" t="s">
        <v>37</v>
      </c>
      <c r="J212" s="13" t="s">
        <v>22</v>
      </c>
      <c r="K212" s="16">
        <v>300</v>
      </c>
      <c r="L212" s="16">
        <v>380</v>
      </c>
      <c r="M212" s="21" t="s">
        <v>353</v>
      </c>
      <c r="N212" s="20" t="s">
        <v>298</v>
      </c>
      <c r="Q212" s="18"/>
      <c r="AA212" s="15" t="s">
        <v>357</v>
      </c>
      <c r="AB212" s="17" t="s">
        <v>908</v>
      </c>
    </row>
    <row r="213" spans="1:28" s="17" customFormat="1" ht="120" customHeight="1" x14ac:dyDescent="0.2">
      <c r="A213" s="14">
        <v>211</v>
      </c>
      <c r="B213" s="13" t="s">
        <v>157</v>
      </c>
      <c r="C213" s="13" t="s">
        <v>194</v>
      </c>
      <c r="D213" s="13" t="s">
        <v>18</v>
      </c>
      <c r="E213" s="19" t="str">
        <f t="shared" si="3"/>
        <v>Fortnum &amp; Mason, Margaux (Double Magnum)</v>
      </c>
      <c r="F213" s="20"/>
      <c r="G213" s="13" t="s">
        <v>169</v>
      </c>
      <c r="H213" s="13">
        <v>1</v>
      </c>
      <c r="I213" s="13" t="s">
        <v>20</v>
      </c>
      <c r="J213" s="13" t="s">
        <v>22</v>
      </c>
      <c r="K213" s="16">
        <v>100</v>
      </c>
      <c r="L213" s="16">
        <v>150</v>
      </c>
      <c r="M213" s="21" t="s">
        <v>359</v>
      </c>
      <c r="N213" s="20"/>
      <c r="Q213" s="18"/>
      <c r="AA213" s="15" t="s">
        <v>358</v>
      </c>
      <c r="AB213" s="17" t="s">
        <v>909</v>
      </c>
    </row>
    <row r="214" spans="1:28" s="17" customFormat="1" ht="120" customHeight="1" x14ac:dyDescent="0.2">
      <c r="A214" s="14">
        <v>212</v>
      </c>
      <c r="B214" s="13" t="s">
        <v>157</v>
      </c>
      <c r="C214" s="13" t="s">
        <v>194</v>
      </c>
      <c r="D214" s="13" t="s">
        <v>18</v>
      </c>
      <c r="E214" s="19" t="str">
        <f t="shared" si="3"/>
        <v>Chateau Barde Haut Grand Cru Classe, Saint-Emilion Grand Cru - In Bond</v>
      </c>
      <c r="F214" s="20"/>
      <c r="G214" s="13" t="s">
        <v>19</v>
      </c>
      <c r="H214" s="13">
        <v>12</v>
      </c>
      <c r="I214" s="13" t="s">
        <v>37</v>
      </c>
      <c r="J214" s="13" t="s">
        <v>50</v>
      </c>
      <c r="K214" s="16">
        <v>200</v>
      </c>
      <c r="L214" s="16">
        <v>250</v>
      </c>
      <c r="M214" s="21" t="s">
        <v>137</v>
      </c>
      <c r="N214" s="20"/>
      <c r="Q214" s="18"/>
      <c r="AA214" s="15" t="s">
        <v>360</v>
      </c>
      <c r="AB214" s="17" t="s">
        <v>910</v>
      </c>
    </row>
    <row r="215" spans="1:28" s="17" customFormat="1" ht="120" customHeight="1" x14ac:dyDescent="0.2">
      <c r="A215" s="14">
        <v>213</v>
      </c>
      <c r="B215" s="13" t="s">
        <v>44</v>
      </c>
      <c r="C215" s="13" t="s">
        <v>194</v>
      </c>
      <c r="D215" s="13" t="s">
        <v>18</v>
      </c>
      <c r="E215" s="19" t="str">
        <f t="shared" si="3"/>
        <v>Reserve de la Comtesse, Pauillac</v>
      </c>
      <c r="F215" s="20"/>
      <c r="G215" s="13" t="s">
        <v>19</v>
      </c>
      <c r="H215" s="13">
        <v>12</v>
      </c>
      <c r="I215" s="13" t="s">
        <v>37</v>
      </c>
      <c r="J215" s="13" t="s">
        <v>22</v>
      </c>
      <c r="K215" s="16">
        <v>320</v>
      </c>
      <c r="L215" s="16">
        <v>400</v>
      </c>
      <c r="M215" s="21" t="s">
        <v>353</v>
      </c>
      <c r="N215" s="20" t="s">
        <v>298</v>
      </c>
      <c r="Q215" s="18"/>
      <c r="AA215" s="15" t="s">
        <v>291</v>
      </c>
      <c r="AB215" s="17" t="s">
        <v>911</v>
      </c>
    </row>
    <row r="216" spans="1:28" s="17" customFormat="1" ht="120" customHeight="1" x14ac:dyDescent="0.2">
      <c r="A216" s="14">
        <v>214</v>
      </c>
      <c r="B216" s="13" t="s">
        <v>44</v>
      </c>
      <c r="C216" s="13" t="s">
        <v>194</v>
      </c>
      <c r="D216" s="13" t="s">
        <v>18</v>
      </c>
      <c r="E216" s="19" t="str">
        <f t="shared" si="3"/>
        <v>Chateau Chasse-Spleen, Moulis en Medoc (Magnums)</v>
      </c>
      <c r="F216" s="20"/>
      <c r="G216" s="13" t="s">
        <v>91</v>
      </c>
      <c r="H216" s="13">
        <v>3</v>
      </c>
      <c r="I216" s="13" t="s">
        <v>37</v>
      </c>
      <c r="J216" s="13" t="s">
        <v>22</v>
      </c>
      <c r="K216" s="16">
        <v>120</v>
      </c>
      <c r="L216" s="16">
        <v>150</v>
      </c>
      <c r="M216" s="21"/>
      <c r="N216" s="20" t="s">
        <v>45</v>
      </c>
      <c r="Q216" s="18"/>
      <c r="AA216" s="15" t="s">
        <v>361</v>
      </c>
      <c r="AB216" s="17" t="s">
        <v>912</v>
      </c>
    </row>
    <row r="217" spans="1:28" s="17" customFormat="1" ht="120" customHeight="1" x14ac:dyDescent="0.2">
      <c r="A217" s="14">
        <v>215</v>
      </c>
      <c r="B217" s="13" t="s">
        <v>44</v>
      </c>
      <c r="C217" s="13" t="s">
        <v>194</v>
      </c>
      <c r="D217" s="13" t="s">
        <v>18</v>
      </c>
      <c r="E217" s="19" t="str">
        <f t="shared" si="3"/>
        <v>Chateau Cissac, Haut-Medoc</v>
      </c>
      <c r="F217" s="20"/>
      <c r="G217" s="13" t="s">
        <v>19</v>
      </c>
      <c r="H217" s="13">
        <v>12</v>
      </c>
      <c r="I217" s="13" t="s">
        <v>20</v>
      </c>
      <c r="J217" s="13" t="s">
        <v>22</v>
      </c>
      <c r="K217" s="16">
        <v>140</v>
      </c>
      <c r="L217" s="16">
        <v>180</v>
      </c>
      <c r="M217" s="21"/>
      <c r="N217" s="20" t="s">
        <v>45</v>
      </c>
      <c r="Q217" s="18"/>
      <c r="AA217" s="15" t="s">
        <v>334</v>
      </c>
      <c r="AB217" s="17" t="s">
        <v>913</v>
      </c>
    </row>
    <row r="218" spans="1:28" s="17" customFormat="1" ht="120" customHeight="1" x14ac:dyDescent="0.2">
      <c r="A218" s="14">
        <v>216</v>
      </c>
      <c r="B218" s="13" t="s">
        <v>362</v>
      </c>
      <c r="C218" s="13" t="s">
        <v>194</v>
      </c>
      <c r="D218" s="13" t="s">
        <v>18</v>
      </c>
      <c r="E218" s="19" t="str">
        <f t="shared" si="3"/>
        <v>Lacoste-Borie, Pauillac</v>
      </c>
      <c r="F218" s="20"/>
      <c r="G218" s="13" t="s">
        <v>19</v>
      </c>
      <c r="H218" s="13">
        <v>12</v>
      </c>
      <c r="I218" s="13" t="s">
        <v>37</v>
      </c>
      <c r="J218" s="13" t="s">
        <v>22</v>
      </c>
      <c r="K218" s="16">
        <v>160</v>
      </c>
      <c r="L218" s="16">
        <v>200</v>
      </c>
      <c r="M218" s="21" t="s">
        <v>353</v>
      </c>
      <c r="N218" s="20" t="s">
        <v>363</v>
      </c>
      <c r="Q218" s="18"/>
      <c r="AA218" s="15" t="s">
        <v>323</v>
      </c>
      <c r="AB218" s="17" t="s">
        <v>914</v>
      </c>
    </row>
    <row r="219" spans="1:28" s="17" customFormat="1" ht="120" customHeight="1" x14ac:dyDescent="0.2">
      <c r="A219" s="14">
        <v>217</v>
      </c>
      <c r="B219" s="13" t="s">
        <v>364</v>
      </c>
      <c r="C219" s="13" t="s">
        <v>194</v>
      </c>
      <c r="D219" s="13" t="s">
        <v>18</v>
      </c>
      <c r="E219" s="19" t="str">
        <f t="shared" si="3"/>
        <v>Chateau Mouton Rothschild Premier Cru Classe - In Bond</v>
      </c>
      <c r="F219" s="20"/>
      <c r="G219" s="13" t="s">
        <v>19</v>
      </c>
      <c r="H219" s="13">
        <v>6</v>
      </c>
      <c r="I219" s="13" t="s">
        <v>37</v>
      </c>
      <c r="J219" s="13" t="s">
        <v>50</v>
      </c>
      <c r="K219" s="16">
        <v>1400</v>
      </c>
      <c r="L219" s="16">
        <v>1700</v>
      </c>
      <c r="M219" s="21" t="s">
        <v>49</v>
      </c>
      <c r="N219" s="20" t="s">
        <v>21</v>
      </c>
      <c r="Q219" s="18"/>
      <c r="AA219" s="15" t="s">
        <v>365</v>
      </c>
      <c r="AB219" s="17" t="s">
        <v>915</v>
      </c>
    </row>
    <row r="220" spans="1:28" s="17" customFormat="1" ht="120" customHeight="1" x14ac:dyDescent="0.2">
      <c r="A220" s="14">
        <v>218</v>
      </c>
      <c r="B220" s="13" t="s">
        <v>364</v>
      </c>
      <c r="C220" s="13" t="s">
        <v>194</v>
      </c>
      <c r="D220" s="13" t="s">
        <v>18</v>
      </c>
      <c r="E220" s="19" t="str">
        <f t="shared" si="3"/>
        <v>Chateau Beychevelle 4eme Cru Classe, Saint-Julien</v>
      </c>
      <c r="F220" s="20"/>
      <c r="G220" s="13" t="s">
        <v>19</v>
      </c>
      <c r="H220" s="13">
        <v>6</v>
      </c>
      <c r="I220" s="13" t="s">
        <v>37</v>
      </c>
      <c r="J220" s="13" t="s">
        <v>22</v>
      </c>
      <c r="K220" s="16">
        <v>320</v>
      </c>
      <c r="L220" s="16">
        <v>400</v>
      </c>
      <c r="M220" s="21"/>
      <c r="N220" s="20" t="s">
        <v>45</v>
      </c>
      <c r="Q220" s="18"/>
      <c r="AA220" s="15" t="s">
        <v>366</v>
      </c>
      <c r="AB220" s="17" t="s">
        <v>916</v>
      </c>
    </row>
    <row r="221" spans="1:28" s="17" customFormat="1" ht="120" customHeight="1" x14ac:dyDescent="0.2">
      <c r="A221" s="14">
        <v>219</v>
      </c>
      <c r="B221" s="13" t="s">
        <v>364</v>
      </c>
      <c r="C221" s="13" t="s">
        <v>194</v>
      </c>
      <c r="D221" s="13" t="s">
        <v>18</v>
      </c>
      <c r="E221" s="19" t="str">
        <f t="shared" si="3"/>
        <v>Chateau Batailley 5eme Cru Classe, Pauillac (Magnums)</v>
      </c>
      <c r="F221" s="20"/>
      <c r="G221" s="13" t="s">
        <v>91</v>
      </c>
      <c r="H221" s="13">
        <v>3</v>
      </c>
      <c r="I221" s="13" t="s">
        <v>37</v>
      </c>
      <c r="J221" s="13" t="s">
        <v>22</v>
      </c>
      <c r="K221" s="16">
        <v>130</v>
      </c>
      <c r="L221" s="16">
        <v>160</v>
      </c>
      <c r="M221" s="21"/>
      <c r="N221" s="20" t="s">
        <v>45</v>
      </c>
      <c r="Q221" s="18"/>
      <c r="AA221" s="15" t="s">
        <v>286</v>
      </c>
      <c r="AB221" s="17" t="s">
        <v>917</v>
      </c>
    </row>
    <row r="222" spans="1:28" s="17" customFormat="1" ht="120" customHeight="1" x14ac:dyDescent="0.2">
      <c r="A222" s="14">
        <v>220</v>
      </c>
      <c r="B222" s="13" t="s">
        <v>364</v>
      </c>
      <c r="C222" s="13" t="s">
        <v>194</v>
      </c>
      <c r="D222" s="13" t="s">
        <v>18</v>
      </c>
      <c r="E222" s="19" t="str">
        <f t="shared" si="3"/>
        <v>Chateau Pontet-Canet 5eme Cru Classe, Pauillac - In Bond</v>
      </c>
      <c r="F222" s="20"/>
      <c r="G222" s="13" t="s">
        <v>19</v>
      </c>
      <c r="H222" s="13">
        <v>6</v>
      </c>
      <c r="I222" s="13" t="s">
        <v>37</v>
      </c>
      <c r="J222" s="13" t="s">
        <v>50</v>
      </c>
      <c r="K222" s="16">
        <v>260</v>
      </c>
      <c r="L222" s="16">
        <v>300</v>
      </c>
      <c r="M222" s="21" t="s">
        <v>137</v>
      </c>
      <c r="N222" s="20"/>
      <c r="Q222" s="18"/>
      <c r="AA222" s="15" t="s">
        <v>367</v>
      </c>
      <c r="AB222" s="17" t="s">
        <v>918</v>
      </c>
    </row>
    <row r="223" spans="1:28" s="17" customFormat="1" ht="120" customHeight="1" x14ac:dyDescent="0.2">
      <c r="A223" s="14">
        <v>221</v>
      </c>
      <c r="B223" s="13" t="s">
        <v>364</v>
      </c>
      <c r="C223" s="13" t="s">
        <v>194</v>
      </c>
      <c r="D223" s="13" t="s">
        <v>18</v>
      </c>
      <c r="E223" s="19" t="str">
        <f t="shared" si="3"/>
        <v>Chateau Pontet-Canet 5eme Cru Classe, Pauillac - In Bond</v>
      </c>
      <c r="F223" s="20"/>
      <c r="G223" s="13" t="s">
        <v>19</v>
      </c>
      <c r="H223" s="13">
        <v>6</v>
      </c>
      <c r="I223" s="13" t="s">
        <v>37</v>
      </c>
      <c r="J223" s="13" t="s">
        <v>50</v>
      </c>
      <c r="K223" s="16">
        <v>260</v>
      </c>
      <c r="L223" s="16">
        <v>300</v>
      </c>
      <c r="M223" s="21" t="s">
        <v>137</v>
      </c>
      <c r="N223" s="20"/>
      <c r="Q223" s="18"/>
      <c r="AA223" s="15" t="s">
        <v>367</v>
      </c>
      <c r="AB223" s="17" t="s">
        <v>919</v>
      </c>
    </row>
    <row r="224" spans="1:28" s="17" customFormat="1" ht="120" customHeight="1" x14ac:dyDescent="0.2">
      <c r="A224" s="14">
        <v>222</v>
      </c>
      <c r="B224" s="13" t="s">
        <v>364</v>
      </c>
      <c r="C224" s="13" t="s">
        <v>194</v>
      </c>
      <c r="D224" s="13" t="s">
        <v>18</v>
      </c>
      <c r="E224" s="19" t="str">
        <f t="shared" si="3"/>
        <v>Chateau Beaumont, Haut-Medoc (Magnums)</v>
      </c>
      <c r="F224" s="20"/>
      <c r="G224" s="13" t="s">
        <v>91</v>
      </c>
      <c r="H224" s="13">
        <v>6</v>
      </c>
      <c r="I224" s="13" t="s">
        <v>85</v>
      </c>
      <c r="J224" s="13" t="s">
        <v>22</v>
      </c>
      <c r="K224" s="16">
        <v>90</v>
      </c>
      <c r="L224" s="16">
        <v>120</v>
      </c>
      <c r="M224" s="21" t="s">
        <v>369</v>
      </c>
      <c r="N224" s="20" t="s">
        <v>45</v>
      </c>
      <c r="Q224" s="18"/>
      <c r="AA224" s="15" t="s">
        <v>368</v>
      </c>
      <c r="AB224" s="17" t="s">
        <v>920</v>
      </c>
    </row>
    <row r="225" spans="1:28" s="17" customFormat="1" ht="120" customHeight="1" x14ac:dyDescent="0.2">
      <c r="A225" s="14">
        <v>223</v>
      </c>
      <c r="B225" s="13" t="s">
        <v>364</v>
      </c>
      <c r="C225" s="13" t="s">
        <v>194</v>
      </c>
      <c r="D225" s="13" t="s">
        <v>18</v>
      </c>
      <c r="E225" s="19" t="str">
        <f t="shared" si="3"/>
        <v>Chateau Angludet, Margaux (Magnums)</v>
      </c>
      <c r="F225" s="20"/>
      <c r="G225" s="13" t="s">
        <v>91</v>
      </c>
      <c r="H225" s="13">
        <v>3</v>
      </c>
      <c r="I225" s="13" t="s">
        <v>37</v>
      </c>
      <c r="J225" s="13" t="s">
        <v>22</v>
      </c>
      <c r="K225" s="16">
        <v>100</v>
      </c>
      <c r="L225" s="16">
        <v>130</v>
      </c>
      <c r="M225" s="21"/>
      <c r="N225" s="20" t="s">
        <v>45</v>
      </c>
      <c r="Q225" s="18"/>
      <c r="AA225" s="15" t="s">
        <v>370</v>
      </c>
      <c r="AB225" s="17" t="s">
        <v>921</v>
      </c>
    </row>
    <row r="226" spans="1:28" s="17" customFormat="1" ht="120" customHeight="1" x14ac:dyDescent="0.2">
      <c r="A226" s="14">
        <v>224</v>
      </c>
      <c r="B226" s="13" t="s">
        <v>53</v>
      </c>
      <c r="C226" s="13" t="s">
        <v>194</v>
      </c>
      <c r="D226" s="13" t="s">
        <v>18</v>
      </c>
      <c r="E226" s="19" t="str">
        <f t="shared" si="3"/>
        <v>1979/1985 Vertical of Chateau Pichon Longueville Comtesse de Lalande, Pauillac</v>
      </c>
      <c r="F226" s="20"/>
      <c r="G226" s="13" t="s">
        <v>19</v>
      </c>
      <c r="H226" s="13">
        <v>3</v>
      </c>
      <c r="I226" s="13" t="s">
        <v>20</v>
      </c>
      <c r="J226" s="13" t="s">
        <v>22</v>
      </c>
      <c r="K226" s="16">
        <v>150</v>
      </c>
      <c r="L226" s="16">
        <v>200</v>
      </c>
      <c r="M226" s="21" t="s">
        <v>372</v>
      </c>
      <c r="N226" s="20" t="s">
        <v>21</v>
      </c>
      <c r="Q226" s="18"/>
      <c r="AA226" s="15" t="s">
        <v>371</v>
      </c>
      <c r="AB226" s="17" t="s">
        <v>922</v>
      </c>
    </row>
    <row r="227" spans="1:28" s="17" customFormat="1" ht="120" customHeight="1" x14ac:dyDescent="0.2">
      <c r="A227" s="14">
        <v>225</v>
      </c>
      <c r="B227" s="13" t="s">
        <v>53</v>
      </c>
      <c r="C227" s="13" t="s">
        <v>194</v>
      </c>
      <c r="D227" s="13" t="s">
        <v>18</v>
      </c>
      <c r="E227" s="19" t="str">
        <f t="shared" si="3"/>
        <v>1982/1996 Mixed Lot of Pauillac (Magnums)</v>
      </c>
      <c r="F227" s="20"/>
      <c r="G227" s="13" t="s">
        <v>91</v>
      </c>
      <c r="H227" s="13">
        <v>2</v>
      </c>
      <c r="I227" s="13" t="s">
        <v>20</v>
      </c>
      <c r="J227" s="13" t="s">
        <v>22</v>
      </c>
      <c r="K227" s="16">
        <v>250</v>
      </c>
      <c r="L227" s="16">
        <v>360</v>
      </c>
      <c r="M227" s="21" t="s">
        <v>374</v>
      </c>
      <c r="N227" s="20" t="s">
        <v>21</v>
      </c>
      <c r="Q227" s="18"/>
      <c r="AA227" s="15" t="s">
        <v>373</v>
      </c>
      <c r="AB227" s="17" t="s">
        <v>923</v>
      </c>
    </row>
    <row r="228" spans="1:28" s="17" customFormat="1" ht="120" customHeight="1" x14ac:dyDescent="0.2">
      <c r="A228" s="14">
        <v>226</v>
      </c>
      <c r="B228" s="13" t="s">
        <v>53</v>
      </c>
      <c r="C228" s="13" t="s">
        <v>194</v>
      </c>
      <c r="D228" s="13" t="s">
        <v>18</v>
      </c>
      <c r="E228" s="19" t="str">
        <f t="shared" si="3"/>
        <v>1985/1988 Vertical of Pavillon Rouge du Chateau Margaux</v>
      </c>
      <c r="F228" s="20"/>
      <c r="G228" s="13" t="s">
        <v>19</v>
      </c>
      <c r="H228" s="13">
        <v>2</v>
      </c>
      <c r="I228" s="13" t="s">
        <v>20</v>
      </c>
      <c r="J228" s="13" t="s">
        <v>22</v>
      </c>
      <c r="K228" s="16">
        <v>150</v>
      </c>
      <c r="L228" s="16">
        <v>200</v>
      </c>
      <c r="M228" s="21" t="s">
        <v>376</v>
      </c>
      <c r="N228" s="20" t="s">
        <v>21</v>
      </c>
      <c r="Q228" s="18"/>
      <c r="AA228" s="15" t="s">
        <v>375</v>
      </c>
      <c r="AB228" s="17" t="s">
        <v>924</v>
      </c>
    </row>
    <row r="229" spans="1:28" s="17" customFormat="1" ht="120" customHeight="1" x14ac:dyDescent="0.2">
      <c r="A229" s="14">
        <v>227</v>
      </c>
      <c r="B229" s="13" t="s">
        <v>53</v>
      </c>
      <c r="C229" s="13" t="s">
        <v>194</v>
      </c>
      <c r="D229" s="13" t="s">
        <v>18</v>
      </c>
      <c r="E229" s="19" t="str">
        <f t="shared" si="3"/>
        <v>1998/2005/2017 Three Very Fine Margaux</v>
      </c>
      <c r="F229" s="20"/>
      <c r="G229" s="13" t="s">
        <v>19</v>
      </c>
      <c r="H229" s="13">
        <v>3</v>
      </c>
      <c r="I229" s="13" t="s">
        <v>20</v>
      </c>
      <c r="J229" s="13" t="s">
        <v>22</v>
      </c>
      <c r="K229" s="16">
        <v>220</v>
      </c>
      <c r="L229" s="16">
        <v>320</v>
      </c>
      <c r="M229" s="21" t="s">
        <v>378</v>
      </c>
      <c r="N229" s="20"/>
      <c r="Q229" s="18"/>
      <c r="AA229" s="15" t="s">
        <v>377</v>
      </c>
      <c r="AB229" s="17" t="s">
        <v>925</v>
      </c>
    </row>
    <row r="230" spans="1:28" s="17" customFormat="1" ht="120" customHeight="1" x14ac:dyDescent="0.2">
      <c r="A230" s="14">
        <v>228</v>
      </c>
      <c r="B230" s="13" t="s">
        <v>98</v>
      </c>
      <c r="C230" s="13" t="s">
        <v>194</v>
      </c>
      <c r="D230" s="13" t="s">
        <v>18</v>
      </c>
      <c r="E230" s="19" t="str">
        <f t="shared" si="3"/>
        <v>Chateau Mazeris, Canon-Fronsac</v>
      </c>
      <c r="F230" s="20"/>
      <c r="G230" s="13" t="s">
        <v>19</v>
      </c>
      <c r="H230" s="13">
        <v>12</v>
      </c>
      <c r="I230" s="13" t="s">
        <v>20</v>
      </c>
      <c r="J230" s="13" t="s">
        <v>22</v>
      </c>
      <c r="K230" s="16">
        <v>100</v>
      </c>
      <c r="L230" s="16">
        <v>150</v>
      </c>
      <c r="M230" s="21" t="s">
        <v>262</v>
      </c>
      <c r="N230" s="20" t="s">
        <v>222</v>
      </c>
      <c r="Q230" s="18"/>
      <c r="AA230" s="15" t="s">
        <v>379</v>
      </c>
      <c r="AB230" s="17" t="s">
        <v>926</v>
      </c>
    </row>
    <row r="231" spans="1:28" s="17" customFormat="1" ht="120" customHeight="1" x14ac:dyDescent="0.2">
      <c r="A231" s="14">
        <v>229</v>
      </c>
      <c r="B231" s="13" t="s">
        <v>53</v>
      </c>
      <c r="C231" s="13" t="s">
        <v>194</v>
      </c>
      <c r="D231" s="13" t="s">
        <v>18</v>
      </c>
      <c r="E231" s="19" t="str">
        <f t="shared" si="3"/>
        <v>1973/1977 Mixed Bordeaux from Pessac-Leognan and Saint-Julien</v>
      </c>
      <c r="F231" s="20"/>
      <c r="G231" s="13" t="s">
        <v>19</v>
      </c>
      <c r="H231" s="13">
        <v>3</v>
      </c>
      <c r="I231" s="13" t="s">
        <v>20</v>
      </c>
      <c r="J231" s="13" t="s">
        <v>22</v>
      </c>
      <c r="K231" s="16">
        <v>200</v>
      </c>
      <c r="L231" s="16">
        <v>300</v>
      </c>
      <c r="M231" s="21" t="s">
        <v>381</v>
      </c>
      <c r="N231" s="20" t="s">
        <v>222</v>
      </c>
      <c r="Q231" s="18"/>
      <c r="AA231" s="15" t="s">
        <v>380</v>
      </c>
      <c r="AB231" s="17" t="s">
        <v>927</v>
      </c>
    </row>
    <row r="232" spans="1:28" s="17" customFormat="1" ht="120" customHeight="1" x14ac:dyDescent="0.2">
      <c r="A232" s="14">
        <v>230</v>
      </c>
      <c r="B232" s="13" t="s">
        <v>53</v>
      </c>
      <c r="C232" s="13" t="s">
        <v>194</v>
      </c>
      <c r="D232" s="13" t="s">
        <v>18</v>
      </c>
      <c r="E232" s="19" t="str">
        <f t="shared" si="3"/>
        <v>1979/2009 Mixed Left and Right Bank Bordeaux</v>
      </c>
      <c r="F232" s="20"/>
      <c r="G232" s="13" t="s">
        <v>19</v>
      </c>
      <c r="H232" s="13">
        <v>9</v>
      </c>
      <c r="I232" s="13" t="s">
        <v>20</v>
      </c>
      <c r="J232" s="13" t="s">
        <v>22</v>
      </c>
      <c r="K232" s="16">
        <v>200</v>
      </c>
      <c r="L232" s="16">
        <v>400</v>
      </c>
      <c r="M232" s="21" t="s">
        <v>383</v>
      </c>
      <c r="N232" s="20" t="s">
        <v>21</v>
      </c>
      <c r="Q232" s="18"/>
      <c r="AA232" s="15" t="s">
        <v>382</v>
      </c>
      <c r="AB232" s="17" t="s">
        <v>928</v>
      </c>
    </row>
    <row r="233" spans="1:28" s="17" customFormat="1" ht="120" customHeight="1" x14ac:dyDescent="0.2">
      <c r="A233" s="14">
        <v>231</v>
      </c>
      <c r="B233" s="13" t="s">
        <v>77</v>
      </c>
      <c r="C233" s="13" t="s">
        <v>194</v>
      </c>
      <c r="D233" s="13" t="s">
        <v>18</v>
      </c>
      <c r="E233" s="19" t="str">
        <f t="shared" si="3"/>
        <v>Selection of Fine Mixed Bordeaux from Pomerol and Pauillac</v>
      </c>
      <c r="F233" s="20"/>
      <c r="G233" s="13" t="s">
        <v>19</v>
      </c>
      <c r="H233" s="13">
        <v>7</v>
      </c>
      <c r="I233" s="13" t="s">
        <v>20</v>
      </c>
      <c r="J233" s="13" t="s">
        <v>22</v>
      </c>
      <c r="K233" s="16">
        <v>300</v>
      </c>
      <c r="L233" s="16">
        <v>400</v>
      </c>
      <c r="M233" s="21" t="s">
        <v>385</v>
      </c>
      <c r="N233" s="20" t="s">
        <v>21</v>
      </c>
      <c r="Q233" s="18"/>
      <c r="AA233" s="15" t="s">
        <v>384</v>
      </c>
      <c r="AB233" s="17" t="s">
        <v>929</v>
      </c>
    </row>
    <row r="234" spans="1:28" s="17" customFormat="1" ht="120" customHeight="1" x14ac:dyDescent="0.2">
      <c r="A234" s="14">
        <v>232</v>
      </c>
      <c r="B234" s="13" t="s">
        <v>53</v>
      </c>
      <c r="C234" s="13" t="s">
        <v>194</v>
      </c>
      <c r="D234" s="13" t="s">
        <v>18</v>
      </c>
      <c r="E234" s="19" t="str">
        <f t="shared" si="3"/>
        <v>1995/2009 Fine Mixed Case of Bordeaux</v>
      </c>
      <c r="F234" s="20"/>
      <c r="G234" s="13" t="s">
        <v>19</v>
      </c>
      <c r="H234" s="13">
        <v>12</v>
      </c>
      <c r="I234" s="13" t="s">
        <v>20</v>
      </c>
      <c r="J234" s="13" t="s">
        <v>22</v>
      </c>
      <c r="K234" s="16">
        <v>600</v>
      </c>
      <c r="L234" s="16">
        <v>800</v>
      </c>
      <c r="M234" s="21" t="s">
        <v>387</v>
      </c>
      <c r="N234" s="20"/>
      <c r="Q234" s="18"/>
      <c r="AA234" s="15" t="s">
        <v>386</v>
      </c>
      <c r="AB234" s="17" t="s">
        <v>930</v>
      </c>
    </row>
    <row r="235" spans="1:28" s="17" customFormat="1" ht="120" customHeight="1" x14ac:dyDescent="0.2">
      <c r="A235" s="14">
        <v>233</v>
      </c>
      <c r="B235" s="13" t="s">
        <v>53</v>
      </c>
      <c r="C235" s="13" t="s">
        <v>194</v>
      </c>
      <c r="D235" s="13" t="s">
        <v>18</v>
      </c>
      <c r="E235" s="19" t="str">
        <f t="shared" si="3"/>
        <v>1998/2019 Mixed Case of Bordeaux</v>
      </c>
      <c r="F235" s="20"/>
      <c r="G235" s="13" t="s">
        <v>19</v>
      </c>
      <c r="H235" s="13">
        <v>12</v>
      </c>
      <c r="I235" s="13" t="s">
        <v>20</v>
      </c>
      <c r="J235" s="13" t="s">
        <v>22</v>
      </c>
      <c r="K235" s="16">
        <v>200</v>
      </c>
      <c r="L235" s="16">
        <v>300</v>
      </c>
      <c r="M235" s="21" t="s">
        <v>389</v>
      </c>
      <c r="N235" s="20"/>
      <c r="Q235" s="18"/>
      <c r="AA235" s="15" t="s">
        <v>388</v>
      </c>
      <c r="AB235" s="17" t="s">
        <v>931</v>
      </c>
    </row>
    <row r="236" spans="1:28" s="17" customFormat="1" ht="120" customHeight="1" x14ac:dyDescent="0.2">
      <c r="A236" s="14">
        <v>234</v>
      </c>
      <c r="B236" s="13" t="s">
        <v>53</v>
      </c>
      <c r="C236" s="13" t="s">
        <v>194</v>
      </c>
      <c r="D236" s="13" t="s">
        <v>18</v>
      </c>
      <c r="E236" s="19" t="str">
        <f t="shared" si="3"/>
        <v>2005/2017 Mixed Left Bank Bordeaux</v>
      </c>
      <c r="F236" s="20"/>
      <c r="G236" s="13" t="s">
        <v>19</v>
      </c>
      <c r="H236" s="13">
        <v>7</v>
      </c>
      <c r="I236" s="13" t="s">
        <v>20</v>
      </c>
      <c r="J236" s="13" t="s">
        <v>22</v>
      </c>
      <c r="K236" s="16">
        <v>380</v>
      </c>
      <c r="L236" s="16">
        <v>480</v>
      </c>
      <c r="M236" s="21" t="s">
        <v>391</v>
      </c>
      <c r="N236" s="20"/>
      <c r="Q236" s="18"/>
      <c r="AA236" s="15" t="s">
        <v>390</v>
      </c>
      <c r="AB236" s="17" t="s">
        <v>932</v>
      </c>
    </row>
    <row r="237" spans="1:28" s="17" customFormat="1" ht="120" customHeight="1" x14ac:dyDescent="0.2">
      <c r="A237" s="14">
        <v>235</v>
      </c>
      <c r="B237" s="13" t="s">
        <v>53</v>
      </c>
      <c r="C237" s="13" t="s">
        <v>194</v>
      </c>
      <c r="D237" s="13" t="s">
        <v>18</v>
      </c>
      <c r="E237" s="19" t="str">
        <f t="shared" si="3"/>
        <v>2006/2009 Mixed Case from Margaux and Medoc</v>
      </c>
      <c r="F237" s="20"/>
      <c r="G237" s="13" t="s">
        <v>19</v>
      </c>
      <c r="H237" s="13">
        <v>8</v>
      </c>
      <c r="I237" s="13" t="s">
        <v>20</v>
      </c>
      <c r="J237" s="13" t="s">
        <v>22</v>
      </c>
      <c r="K237" s="16">
        <v>120</v>
      </c>
      <c r="L237" s="16">
        <v>170</v>
      </c>
      <c r="M237" s="21" t="s">
        <v>393</v>
      </c>
      <c r="N237" s="20" t="s">
        <v>43</v>
      </c>
      <c r="Q237" s="18"/>
      <c r="AA237" s="15" t="s">
        <v>392</v>
      </c>
      <c r="AB237" s="17" t="s">
        <v>933</v>
      </c>
    </row>
    <row r="238" spans="1:28" s="17" customFormat="1" ht="120" customHeight="1" x14ac:dyDescent="0.2">
      <c r="A238" s="14">
        <v>236</v>
      </c>
      <c r="B238" s="13" t="s">
        <v>53</v>
      </c>
      <c r="C238" s="13" t="s">
        <v>194</v>
      </c>
      <c r="D238" s="13" t="s">
        <v>18</v>
      </c>
      <c r="E238" s="19" t="str">
        <f t="shared" si="3"/>
        <v>2011/2012 Mixed Left Bank Bordeaux</v>
      </c>
      <c r="F238" s="20"/>
      <c r="G238" s="13" t="s">
        <v>19</v>
      </c>
      <c r="H238" s="13">
        <v>12</v>
      </c>
      <c r="I238" s="13" t="s">
        <v>20</v>
      </c>
      <c r="J238" s="13" t="s">
        <v>22</v>
      </c>
      <c r="K238" s="16">
        <v>140</v>
      </c>
      <c r="L238" s="16">
        <v>180</v>
      </c>
      <c r="M238" s="21" t="s">
        <v>395</v>
      </c>
      <c r="N238" s="20" t="s">
        <v>103</v>
      </c>
      <c r="Q238" s="18"/>
      <c r="AA238" s="15" t="s">
        <v>394</v>
      </c>
      <c r="AB238" s="17" t="s">
        <v>934</v>
      </c>
    </row>
    <row r="239" spans="1:28" s="17" customFormat="1" ht="120" customHeight="1" x14ac:dyDescent="0.2">
      <c r="A239" s="14">
        <v>237</v>
      </c>
      <c r="B239" s="13" t="s">
        <v>81</v>
      </c>
      <c r="C239" s="13" t="s">
        <v>194</v>
      </c>
      <c r="D239" s="13" t="s">
        <v>76</v>
      </c>
      <c r="E239" s="19" t="str">
        <f t="shared" si="3"/>
        <v>Chateau de Fieuzal, Blanc, Pessac-Leognan</v>
      </c>
      <c r="F239" s="20"/>
      <c r="G239" s="13" t="s">
        <v>19</v>
      </c>
      <c r="H239" s="13">
        <v>5</v>
      </c>
      <c r="I239" s="13" t="s">
        <v>20</v>
      </c>
      <c r="J239" s="13" t="s">
        <v>22</v>
      </c>
      <c r="K239" s="16">
        <v>150</v>
      </c>
      <c r="L239" s="16">
        <v>200</v>
      </c>
      <c r="M239" s="21" t="s">
        <v>397</v>
      </c>
      <c r="N239" s="20" t="s">
        <v>21</v>
      </c>
      <c r="Q239" s="18"/>
      <c r="AA239" s="15" t="s">
        <v>396</v>
      </c>
      <c r="AB239" s="17" t="s">
        <v>935</v>
      </c>
    </row>
    <row r="240" spans="1:28" s="17" customFormat="1" ht="120" customHeight="1" x14ac:dyDescent="0.2">
      <c r="A240" s="14">
        <v>238</v>
      </c>
      <c r="B240" s="13" t="s">
        <v>81</v>
      </c>
      <c r="C240" s="13" t="s">
        <v>401</v>
      </c>
      <c r="D240" s="13" t="s">
        <v>18</v>
      </c>
      <c r="E240" s="19" t="str">
        <f t="shared" si="3"/>
        <v>Domaine Armand Rousseau, Chambertin Grand Cru</v>
      </c>
      <c r="F240" s="20" t="s">
        <v>399</v>
      </c>
      <c r="G240" s="13" t="s">
        <v>19</v>
      </c>
      <c r="H240" s="13">
        <v>2</v>
      </c>
      <c r="I240" s="13" t="s">
        <v>20</v>
      </c>
      <c r="J240" s="13" t="s">
        <v>22</v>
      </c>
      <c r="K240" s="16">
        <v>3000</v>
      </c>
      <c r="L240" s="16">
        <v>4000</v>
      </c>
      <c r="M240" s="21" t="s">
        <v>400</v>
      </c>
      <c r="N240" s="20"/>
      <c r="Q240" s="18"/>
      <c r="AA240" s="15" t="s">
        <v>398</v>
      </c>
      <c r="AB240" s="17" t="s">
        <v>936</v>
      </c>
    </row>
    <row r="241" spans="1:28" s="17" customFormat="1" ht="120" customHeight="1" x14ac:dyDescent="0.2">
      <c r="A241" s="14">
        <v>239</v>
      </c>
      <c r="B241" s="13" t="s">
        <v>87</v>
      </c>
      <c r="C241" s="13" t="s">
        <v>401</v>
      </c>
      <c r="D241" s="13" t="s">
        <v>18</v>
      </c>
      <c r="E241" s="19" t="str">
        <f t="shared" si="3"/>
        <v>Domaine de Courcel, Pommard Premier Cru, Les Grands Epenots</v>
      </c>
      <c r="F241" s="20" t="s">
        <v>403</v>
      </c>
      <c r="G241" s="13" t="s">
        <v>19</v>
      </c>
      <c r="H241" s="13">
        <v>1</v>
      </c>
      <c r="I241" s="13" t="s">
        <v>20</v>
      </c>
      <c r="J241" s="13" t="s">
        <v>22</v>
      </c>
      <c r="K241" s="16">
        <v>120</v>
      </c>
      <c r="L241" s="16">
        <v>180</v>
      </c>
      <c r="M241" s="21" t="s">
        <v>404</v>
      </c>
      <c r="N241" s="20"/>
      <c r="Q241" s="18"/>
      <c r="AA241" s="15" t="s">
        <v>402</v>
      </c>
      <c r="AB241" s="17" t="s">
        <v>937</v>
      </c>
    </row>
    <row r="242" spans="1:28" s="17" customFormat="1" ht="120" customHeight="1" x14ac:dyDescent="0.2">
      <c r="A242" s="14">
        <v>240</v>
      </c>
      <c r="B242" s="13" t="s">
        <v>94</v>
      </c>
      <c r="C242" s="13" t="s">
        <v>401</v>
      </c>
      <c r="D242" s="13" t="s">
        <v>18</v>
      </c>
      <c r="E242" s="19" t="str">
        <f t="shared" si="3"/>
        <v>Domaine de la Romanee-Conti, Echezeaux Grand Cru</v>
      </c>
      <c r="F242" s="20" t="s">
        <v>406</v>
      </c>
      <c r="G242" s="13" t="s">
        <v>19</v>
      </c>
      <c r="H242" s="13">
        <v>1</v>
      </c>
      <c r="I242" s="13" t="s">
        <v>20</v>
      </c>
      <c r="J242" s="13" t="s">
        <v>22</v>
      </c>
      <c r="K242" s="16">
        <v>600</v>
      </c>
      <c r="L242" s="16">
        <v>800</v>
      </c>
      <c r="M242" s="21" t="s">
        <v>407</v>
      </c>
      <c r="N242" s="20" t="s">
        <v>222</v>
      </c>
      <c r="Q242" s="18"/>
      <c r="AA242" s="15" t="s">
        <v>405</v>
      </c>
      <c r="AB242" s="17" t="s">
        <v>938</v>
      </c>
    </row>
    <row r="243" spans="1:28" s="17" customFormat="1" ht="120" customHeight="1" x14ac:dyDescent="0.2">
      <c r="A243" s="14">
        <v>241</v>
      </c>
      <c r="B243" s="13" t="s">
        <v>126</v>
      </c>
      <c r="C243" s="13" t="s">
        <v>401</v>
      </c>
      <c r="D243" s="13" t="s">
        <v>18</v>
      </c>
      <c r="E243" s="19" t="str">
        <f t="shared" si="3"/>
        <v>Domaine Ponsot, Clos de la Roche Grand Cru, Cuvee Vieilles Vignes - In Bond</v>
      </c>
      <c r="F243" s="20" t="s">
        <v>409</v>
      </c>
      <c r="G243" s="13" t="s">
        <v>19</v>
      </c>
      <c r="H243" s="13">
        <v>12</v>
      </c>
      <c r="I243" s="13" t="s">
        <v>37</v>
      </c>
      <c r="J243" s="13" t="s">
        <v>50</v>
      </c>
      <c r="K243" s="16">
        <v>5000</v>
      </c>
      <c r="L243" s="16">
        <v>7000</v>
      </c>
      <c r="M243" s="21" t="s">
        <v>137</v>
      </c>
      <c r="N243" s="20"/>
      <c r="Q243" s="18"/>
      <c r="AA243" s="15" t="s">
        <v>408</v>
      </c>
      <c r="AB243" s="17" t="s">
        <v>939</v>
      </c>
    </row>
    <row r="244" spans="1:28" s="17" customFormat="1" ht="120" customHeight="1" x14ac:dyDescent="0.2">
      <c r="A244" s="14">
        <v>242</v>
      </c>
      <c r="B244" s="13" t="s">
        <v>135</v>
      </c>
      <c r="C244" s="13" t="s">
        <v>401</v>
      </c>
      <c r="D244" s="13" t="s">
        <v>18</v>
      </c>
      <c r="E244" s="19" t="str">
        <f t="shared" si="3"/>
        <v>Domaine des Perdrix, Vosne-Romanee</v>
      </c>
      <c r="F244" s="20" t="s">
        <v>411</v>
      </c>
      <c r="G244" s="13" t="s">
        <v>19</v>
      </c>
      <c r="H244" s="13">
        <v>6</v>
      </c>
      <c r="I244" s="13" t="s">
        <v>20</v>
      </c>
      <c r="J244" s="13" t="s">
        <v>22</v>
      </c>
      <c r="K244" s="16">
        <v>340</v>
      </c>
      <c r="L244" s="16">
        <v>420</v>
      </c>
      <c r="M244" s="21"/>
      <c r="N244" s="20" t="s">
        <v>103</v>
      </c>
      <c r="Q244" s="18"/>
      <c r="AA244" s="15" t="s">
        <v>410</v>
      </c>
      <c r="AB244" s="17" t="s">
        <v>940</v>
      </c>
    </row>
    <row r="245" spans="1:28" s="17" customFormat="1" ht="120" customHeight="1" x14ac:dyDescent="0.2">
      <c r="A245" s="14">
        <v>243</v>
      </c>
      <c r="B245" s="13" t="s">
        <v>146</v>
      </c>
      <c r="C245" s="13" t="s">
        <v>401</v>
      </c>
      <c r="D245" s="13" t="s">
        <v>18</v>
      </c>
      <c r="E245" s="19" t="str">
        <f t="shared" si="3"/>
        <v>Domaine Michel Magnien, Charmes-Chambertin Grand Cru</v>
      </c>
      <c r="F245" s="20" t="s">
        <v>413</v>
      </c>
      <c r="G245" s="13" t="s">
        <v>19</v>
      </c>
      <c r="H245" s="13">
        <v>5</v>
      </c>
      <c r="I245" s="13" t="s">
        <v>20</v>
      </c>
      <c r="J245" s="13" t="s">
        <v>22</v>
      </c>
      <c r="K245" s="16">
        <v>950</v>
      </c>
      <c r="L245" s="16">
        <v>1200</v>
      </c>
      <c r="M245" s="21"/>
      <c r="N245" s="20" t="s">
        <v>103</v>
      </c>
      <c r="Q245" s="18"/>
      <c r="AA245" s="15" t="s">
        <v>412</v>
      </c>
      <c r="AB245" s="17" t="s">
        <v>941</v>
      </c>
    </row>
    <row r="246" spans="1:28" s="17" customFormat="1" ht="120" customHeight="1" x14ac:dyDescent="0.2">
      <c r="A246" s="14">
        <v>244</v>
      </c>
      <c r="B246" s="13" t="s">
        <v>146</v>
      </c>
      <c r="C246" s="13" t="s">
        <v>401</v>
      </c>
      <c r="D246" s="13" t="s">
        <v>18</v>
      </c>
      <c r="E246" s="19" t="str">
        <f t="shared" si="3"/>
        <v>Bouchard Pere et Fils, Corton Grand Cru - In Bond</v>
      </c>
      <c r="F246" s="20" t="s">
        <v>415</v>
      </c>
      <c r="G246" s="13" t="s">
        <v>19</v>
      </c>
      <c r="H246" s="13">
        <v>6</v>
      </c>
      <c r="I246" s="13" t="s">
        <v>37</v>
      </c>
      <c r="J246" s="13" t="s">
        <v>50</v>
      </c>
      <c r="K246" s="16">
        <v>700</v>
      </c>
      <c r="L246" s="16">
        <v>900</v>
      </c>
      <c r="M246" s="21" t="s">
        <v>137</v>
      </c>
      <c r="N246" s="20"/>
      <c r="Q246" s="18"/>
      <c r="AA246" s="15" t="s">
        <v>414</v>
      </c>
      <c r="AB246" s="17" t="s">
        <v>942</v>
      </c>
    </row>
    <row r="247" spans="1:28" s="17" customFormat="1" ht="120" customHeight="1" x14ac:dyDescent="0.2">
      <c r="A247" s="14">
        <v>245</v>
      </c>
      <c r="B247" s="13" t="s">
        <v>146</v>
      </c>
      <c r="C247" s="13" t="s">
        <v>401</v>
      </c>
      <c r="D247" s="13" t="s">
        <v>18</v>
      </c>
      <c r="E247" s="19" t="str">
        <f t="shared" si="3"/>
        <v>Bouchard Pere et Fils, Corton Grand Cru - In Bond</v>
      </c>
      <c r="F247" s="20" t="s">
        <v>415</v>
      </c>
      <c r="G247" s="13" t="s">
        <v>19</v>
      </c>
      <c r="H247" s="13">
        <v>6</v>
      </c>
      <c r="I247" s="13" t="s">
        <v>37</v>
      </c>
      <c r="J247" s="13" t="s">
        <v>50</v>
      </c>
      <c r="K247" s="16">
        <v>700</v>
      </c>
      <c r="L247" s="16">
        <v>900</v>
      </c>
      <c r="M247" s="21" t="s">
        <v>137</v>
      </c>
      <c r="N247" s="20"/>
      <c r="Q247" s="18"/>
      <c r="AA247" s="15" t="s">
        <v>414</v>
      </c>
      <c r="AB247" s="17" t="s">
        <v>943</v>
      </c>
    </row>
    <row r="248" spans="1:28" s="17" customFormat="1" ht="120" customHeight="1" x14ac:dyDescent="0.2">
      <c r="A248" s="14">
        <v>246</v>
      </c>
      <c r="B248" s="13" t="s">
        <v>146</v>
      </c>
      <c r="C248" s="13" t="s">
        <v>401</v>
      </c>
      <c r="D248" s="13" t="s">
        <v>18</v>
      </c>
      <c r="E248" s="19" t="str">
        <f t="shared" si="3"/>
        <v>La Pousse d'Or, Chambolle-Musigny Premier Cru, Les Feusselottes</v>
      </c>
      <c r="F248" s="20" t="s">
        <v>417</v>
      </c>
      <c r="G248" s="13" t="s">
        <v>19</v>
      </c>
      <c r="H248" s="13">
        <v>8</v>
      </c>
      <c r="I248" s="13" t="s">
        <v>20</v>
      </c>
      <c r="J248" s="13" t="s">
        <v>22</v>
      </c>
      <c r="K248" s="16">
        <v>400</v>
      </c>
      <c r="L248" s="16">
        <v>500</v>
      </c>
      <c r="M248" s="21"/>
      <c r="N248" s="20" t="s">
        <v>103</v>
      </c>
      <c r="Q248" s="18"/>
      <c r="AA248" s="15" t="s">
        <v>416</v>
      </c>
      <c r="AB248" s="17" t="s">
        <v>944</v>
      </c>
    </row>
    <row r="249" spans="1:28" s="17" customFormat="1" ht="120" customHeight="1" x14ac:dyDescent="0.2">
      <c r="A249" s="14">
        <v>247</v>
      </c>
      <c r="B249" s="13" t="s">
        <v>146</v>
      </c>
      <c r="C249" s="13" t="s">
        <v>401</v>
      </c>
      <c r="D249" s="13" t="s">
        <v>18</v>
      </c>
      <c r="E249" s="19" t="str">
        <f t="shared" si="3"/>
        <v>Joseph Drouhin, Beaune Premier Cru, Le Clos des Mouches Rouge</v>
      </c>
      <c r="F249" s="20" t="s">
        <v>419</v>
      </c>
      <c r="G249" s="13" t="s">
        <v>19</v>
      </c>
      <c r="H249" s="13">
        <v>5</v>
      </c>
      <c r="I249" s="13" t="s">
        <v>20</v>
      </c>
      <c r="J249" s="13" t="s">
        <v>22</v>
      </c>
      <c r="K249" s="16">
        <v>420</v>
      </c>
      <c r="L249" s="16">
        <v>500</v>
      </c>
      <c r="M249" s="21"/>
      <c r="N249" s="20" t="s">
        <v>103</v>
      </c>
      <c r="Q249" s="18"/>
      <c r="AA249" s="15" t="s">
        <v>418</v>
      </c>
      <c r="AB249" s="17" t="s">
        <v>945</v>
      </c>
    </row>
    <row r="250" spans="1:28" s="17" customFormat="1" ht="120" customHeight="1" x14ac:dyDescent="0.2">
      <c r="A250" s="14">
        <v>248</v>
      </c>
      <c r="B250" s="13" t="s">
        <v>146</v>
      </c>
      <c r="C250" s="13" t="s">
        <v>401</v>
      </c>
      <c r="D250" s="13" t="s">
        <v>18</v>
      </c>
      <c r="E250" s="19" t="str">
        <f t="shared" si="3"/>
        <v>La Pousse d'Or, Pommard Premier Cru, Les Jarolieres</v>
      </c>
      <c r="F250" s="20" t="s">
        <v>417</v>
      </c>
      <c r="G250" s="13" t="s">
        <v>19</v>
      </c>
      <c r="H250" s="13">
        <v>4</v>
      </c>
      <c r="I250" s="13" t="s">
        <v>20</v>
      </c>
      <c r="J250" s="13" t="s">
        <v>22</v>
      </c>
      <c r="K250" s="16">
        <v>150</v>
      </c>
      <c r="L250" s="16">
        <v>180</v>
      </c>
      <c r="M250" s="21"/>
      <c r="N250" s="20" t="s">
        <v>103</v>
      </c>
      <c r="Q250" s="18"/>
      <c r="AA250" s="15" t="s">
        <v>420</v>
      </c>
      <c r="AB250" s="17" t="s">
        <v>946</v>
      </c>
    </row>
    <row r="251" spans="1:28" s="17" customFormat="1" ht="120" customHeight="1" x14ac:dyDescent="0.2">
      <c r="A251" s="14">
        <v>249</v>
      </c>
      <c r="B251" s="13" t="s">
        <v>146</v>
      </c>
      <c r="C251" s="13" t="s">
        <v>401</v>
      </c>
      <c r="D251" s="13" t="s">
        <v>18</v>
      </c>
      <c r="E251" s="19" t="str">
        <f t="shared" si="3"/>
        <v>La Pousse d'Or, Volnay Premier Cru, Clos des 60 Ouvrees</v>
      </c>
      <c r="F251" s="20" t="s">
        <v>417</v>
      </c>
      <c r="G251" s="13" t="s">
        <v>19</v>
      </c>
      <c r="H251" s="13">
        <v>5</v>
      </c>
      <c r="I251" s="13" t="s">
        <v>20</v>
      </c>
      <c r="J251" s="13" t="s">
        <v>22</v>
      </c>
      <c r="K251" s="16">
        <v>240</v>
      </c>
      <c r="L251" s="16">
        <v>300</v>
      </c>
      <c r="M251" s="21" t="s">
        <v>422</v>
      </c>
      <c r="N251" s="20" t="s">
        <v>103</v>
      </c>
      <c r="Q251" s="18"/>
      <c r="AA251" s="15" t="s">
        <v>421</v>
      </c>
      <c r="AB251" s="17" t="s">
        <v>947</v>
      </c>
    </row>
    <row r="252" spans="1:28" s="17" customFormat="1" ht="120" customHeight="1" x14ac:dyDescent="0.2">
      <c r="A252" s="14">
        <v>250</v>
      </c>
      <c r="B252" s="13" t="s">
        <v>146</v>
      </c>
      <c r="C252" s="13" t="s">
        <v>401</v>
      </c>
      <c r="D252" s="13" t="s">
        <v>18</v>
      </c>
      <c r="E252" s="19" t="str">
        <f t="shared" si="3"/>
        <v>Henri de Villamont, Savigny-les-Beaune Premier Cru, Clos des Guettes</v>
      </c>
      <c r="F252" s="20" t="s">
        <v>424</v>
      </c>
      <c r="G252" s="13" t="s">
        <v>19</v>
      </c>
      <c r="H252" s="13">
        <v>6</v>
      </c>
      <c r="I252" s="13" t="s">
        <v>20</v>
      </c>
      <c r="J252" s="13" t="s">
        <v>22</v>
      </c>
      <c r="K252" s="16">
        <v>100</v>
      </c>
      <c r="L252" s="16">
        <v>130</v>
      </c>
      <c r="M252" s="21"/>
      <c r="N252" s="20" t="s">
        <v>103</v>
      </c>
      <c r="Q252" s="18"/>
      <c r="AA252" s="15" t="s">
        <v>423</v>
      </c>
      <c r="AB252" s="17" t="s">
        <v>948</v>
      </c>
    </row>
    <row r="253" spans="1:28" s="17" customFormat="1" ht="120" customHeight="1" x14ac:dyDescent="0.2">
      <c r="A253" s="14">
        <v>251</v>
      </c>
      <c r="B253" s="13" t="s">
        <v>146</v>
      </c>
      <c r="C253" s="13" t="s">
        <v>401</v>
      </c>
      <c r="D253" s="13" t="s">
        <v>18</v>
      </c>
      <c r="E253" s="19" t="str">
        <f t="shared" si="3"/>
        <v>Frederic Magnien, Gevrey-Chambertin, Vieilles Vignes</v>
      </c>
      <c r="F253" s="20" t="s">
        <v>426</v>
      </c>
      <c r="G253" s="13" t="s">
        <v>19</v>
      </c>
      <c r="H253" s="13">
        <v>4</v>
      </c>
      <c r="I253" s="13" t="s">
        <v>20</v>
      </c>
      <c r="J253" s="13" t="s">
        <v>22</v>
      </c>
      <c r="K253" s="16">
        <v>120</v>
      </c>
      <c r="L253" s="16">
        <v>150</v>
      </c>
      <c r="M253" s="21" t="s">
        <v>427</v>
      </c>
      <c r="N253" s="20" t="s">
        <v>103</v>
      </c>
      <c r="Q253" s="18"/>
      <c r="AA253" s="15" t="s">
        <v>425</v>
      </c>
      <c r="AB253" s="17" t="s">
        <v>949</v>
      </c>
    </row>
    <row r="254" spans="1:28" s="17" customFormat="1" ht="120" customHeight="1" x14ac:dyDescent="0.2">
      <c r="A254" s="14">
        <v>252</v>
      </c>
      <c r="B254" s="13" t="s">
        <v>146</v>
      </c>
      <c r="C254" s="13" t="s">
        <v>401</v>
      </c>
      <c r="D254" s="13" t="s">
        <v>18</v>
      </c>
      <c r="E254" s="19" t="str">
        <f t="shared" si="3"/>
        <v>Maison Leroy Village Collection - In Bond</v>
      </c>
      <c r="F254" s="20" t="s">
        <v>429</v>
      </c>
      <c r="G254" s="13" t="s">
        <v>19</v>
      </c>
      <c r="H254" s="13">
        <v>3</v>
      </c>
      <c r="I254" s="13" t="s">
        <v>20</v>
      </c>
      <c r="J254" s="13" t="s">
        <v>50</v>
      </c>
      <c r="K254" s="16">
        <v>500</v>
      </c>
      <c r="L254" s="16">
        <v>800</v>
      </c>
      <c r="M254" s="21" t="s">
        <v>430</v>
      </c>
      <c r="N254" s="20"/>
      <c r="Q254" s="18"/>
      <c r="AA254" s="15" t="s">
        <v>428</v>
      </c>
      <c r="AB254" s="17" t="s">
        <v>950</v>
      </c>
    </row>
    <row r="255" spans="1:28" s="17" customFormat="1" ht="120" customHeight="1" x14ac:dyDescent="0.2">
      <c r="A255" s="14">
        <v>253</v>
      </c>
      <c r="B255" s="13" t="s">
        <v>341</v>
      </c>
      <c r="C255" s="13" t="s">
        <v>401</v>
      </c>
      <c r="D255" s="13" t="s">
        <v>18</v>
      </c>
      <c r="E255" s="19" t="str">
        <f t="shared" si="3"/>
        <v>Bouchard Pere et Fils, Corton Grand Cru - In Bond</v>
      </c>
      <c r="F255" s="20" t="s">
        <v>415</v>
      </c>
      <c r="G255" s="13" t="s">
        <v>19</v>
      </c>
      <c r="H255" s="13">
        <v>6</v>
      </c>
      <c r="I255" s="13" t="s">
        <v>37</v>
      </c>
      <c r="J255" s="13" t="s">
        <v>50</v>
      </c>
      <c r="K255" s="16">
        <v>700</v>
      </c>
      <c r="L255" s="16">
        <v>900</v>
      </c>
      <c r="M255" s="21" t="s">
        <v>137</v>
      </c>
      <c r="N255" s="20"/>
      <c r="Q255" s="18"/>
      <c r="AA255" s="15" t="s">
        <v>414</v>
      </c>
      <c r="AB255" s="17" t="s">
        <v>951</v>
      </c>
    </row>
    <row r="256" spans="1:28" s="17" customFormat="1" ht="120" customHeight="1" x14ac:dyDescent="0.2">
      <c r="A256" s="14">
        <v>254</v>
      </c>
      <c r="B256" s="13" t="s">
        <v>341</v>
      </c>
      <c r="C256" s="13" t="s">
        <v>401</v>
      </c>
      <c r="D256" s="13" t="s">
        <v>18</v>
      </c>
      <c r="E256" s="19" t="str">
        <f t="shared" si="3"/>
        <v>Bouchard Pere et Fils, Corton Grand Cru - In Bond</v>
      </c>
      <c r="F256" s="20" t="s">
        <v>415</v>
      </c>
      <c r="G256" s="13" t="s">
        <v>19</v>
      </c>
      <c r="H256" s="13">
        <v>6</v>
      </c>
      <c r="I256" s="13" t="s">
        <v>37</v>
      </c>
      <c r="J256" s="13" t="s">
        <v>50</v>
      </c>
      <c r="K256" s="16">
        <v>700</v>
      </c>
      <c r="L256" s="16">
        <v>900</v>
      </c>
      <c r="M256" s="21" t="s">
        <v>137</v>
      </c>
      <c r="N256" s="20"/>
      <c r="Q256" s="18"/>
      <c r="AA256" s="15" t="s">
        <v>414</v>
      </c>
      <c r="AB256" s="17" t="s">
        <v>952</v>
      </c>
    </row>
    <row r="257" spans="1:28" s="17" customFormat="1" ht="120" customHeight="1" x14ac:dyDescent="0.2">
      <c r="A257" s="14">
        <v>255</v>
      </c>
      <c r="B257" s="13" t="s">
        <v>341</v>
      </c>
      <c r="C257" s="13" t="s">
        <v>401</v>
      </c>
      <c r="D257" s="13" t="s">
        <v>18</v>
      </c>
      <c r="E257" s="19" t="str">
        <f t="shared" si="3"/>
        <v>Bouchard Pere et Fils, Corton Grand Cru - In Bond</v>
      </c>
      <c r="F257" s="20" t="s">
        <v>415</v>
      </c>
      <c r="G257" s="13" t="s">
        <v>19</v>
      </c>
      <c r="H257" s="13">
        <v>6</v>
      </c>
      <c r="I257" s="13" t="s">
        <v>37</v>
      </c>
      <c r="J257" s="13" t="s">
        <v>50</v>
      </c>
      <c r="K257" s="16">
        <v>700</v>
      </c>
      <c r="L257" s="16">
        <v>900</v>
      </c>
      <c r="M257" s="21" t="s">
        <v>137</v>
      </c>
      <c r="N257" s="20"/>
      <c r="Q257" s="18"/>
      <c r="AA257" s="15" t="s">
        <v>414</v>
      </c>
      <c r="AB257" s="17" t="s">
        <v>953</v>
      </c>
    </row>
    <row r="258" spans="1:28" s="17" customFormat="1" ht="120" customHeight="1" x14ac:dyDescent="0.2">
      <c r="A258" s="14">
        <v>256</v>
      </c>
      <c r="B258" s="13" t="s">
        <v>341</v>
      </c>
      <c r="C258" s="13" t="s">
        <v>401</v>
      </c>
      <c r="D258" s="13" t="s">
        <v>18</v>
      </c>
      <c r="E258" s="19" t="str">
        <f t="shared" si="3"/>
        <v>Bouchard Pere et Fils, Corton Grand Cru - In Bond</v>
      </c>
      <c r="F258" s="20" t="s">
        <v>415</v>
      </c>
      <c r="G258" s="13" t="s">
        <v>19</v>
      </c>
      <c r="H258" s="13">
        <v>6</v>
      </c>
      <c r="I258" s="13" t="s">
        <v>37</v>
      </c>
      <c r="J258" s="13" t="s">
        <v>50</v>
      </c>
      <c r="K258" s="16">
        <v>700</v>
      </c>
      <c r="L258" s="16">
        <v>900</v>
      </c>
      <c r="M258" s="21" t="s">
        <v>137</v>
      </c>
      <c r="N258" s="20"/>
      <c r="Q258" s="18"/>
      <c r="AA258" s="15" t="s">
        <v>414</v>
      </c>
      <c r="AB258" s="17" t="s">
        <v>954</v>
      </c>
    </row>
    <row r="259" spans="1:28" s="17" customFormat="1" ht="120" customHeight="1" x14ac:dyDescent="0.2">
      <c r="A259" s="14">
        <v>257</v>
      </c>
      <c r="B259" s="13" t="s">
        <v>341</v>
      </c>
      <c r="C259" s="13" t="s">
        <v>401</v>
      </c>
      <c r="D259" s="13" t="s">
        <v>18</v>
      </c>
      <c r="E259" s="19" t="str">
        <f t="shared" si="3"/>
        <v>Domaine Dujac, Gevrey-Chambertin Premier Cru, Aux Combottes</v>
      </c>
      <c r="F259" s="20" t="s">
        <v>432</v>
      </c>
      <c r="G259" s="13" t="s">
        <v>19</v>
      </c>
      <c r="H259" s="13">
        <v>1</v>
      </c>
      <c r="I259" s="13" t="s">
        <v>20</v>
      </c>
      <c r="J259" s="13" t="s">
        <v>22</v>
      </c>
      <c r="K259" s="16">
        <v>260</v>
      </c>
      <c r="L259" s="16">
        <v>340</v>
      </c>
      <c r="M259" s="21"/>
      <c r="N259" s="20" t="s">
        <v>433</v>
      </c>
      <c r="Q259" s="18"/>
      <c r="AA259" s="15" t="s">
        <v>431</v>
      </c>
      <c r="AB259" s="17" t="s">
        <v>955</v>
      </c>
    </row>
    <row r="260" spans="1:28" s="17" customFormat="1" ht="120" customHeight="1" x14ac:dyDescent="0.2">
      <c r="A260" s="14">
        <v>258</v>
      </c>
      <c r="B260" s="13" t="s">
        <v>341</v>
      </c>
      <c r="C260" s="13" t="s">
        <v>401</v>
      </c>
      <c r="D260" s="13" t="s">
        <v>18</v>
      </c>
      <c r="E260" s="19" t="str">
        <f t="shared" ref="E260:E323" si="4">HYPERLINK(AB260,AA260)</f>
        <v>Vincent et Marie Christine Perrin, Volnay Premier Cru, La Gigotte - In Bond</v>
      </c>
      <c r="F260" s="20" t="s">
        <v>435</v>
      </c>
      <c r="G260" s="13" t="s">
        <v>19</v>
      </c>
      <c r="H260" s="13">
        <v>6</v>
      </c>
      <c r="I260" s="13" t="s">
        <v>85</v>
      </c>
      <c r="J260" s="13" t="s">
        <v>50</v>
      </c>
      <c r="K260" s="16">
        <v>130</v>
      </c>
      <c r="L260" s="16">
        <v>180</v>
      </c>
      <c r="M260" s="21" t="s">
        <v>137</v>
      </c>
      <c r="N260" s="20"/>
      <c r="Q260" s="18"/>
      <c r="AA260" s="15" t="s">
        <v>434</v>
      </c>
      <c r="AB260" s="17" t="s">
        <v>956</v>
      </c>
    </row>
    <row r="261" spans="1:28" s="17" customFormat="1" ht="120" customHeight="1" x14ac:dyDescent="0.2">
      <c r="A261" s="14">
        <v>259</v>
      </c>
      <c r="B261" s="13" t="s">
        <v>344</v>
      </c>
      <c r="C261" s="13" t="s">
        <v>401</v>
      </c>
      <c r="D261" s="13" t="s">
        <v>18</v>
      </c>
      <c r="E261" s="19" t="str">
        <f t="shared" si="4"/>
        <v>Remoissenet, Charmes-Chambertin Grand Cru - In Bond</v>
      </c>
      <c r="F261" s="20" t="s">
        <v>437</v>
      </c>
      <c r="G261" s="13" t="s">
        <v>19</v>
      </c>
      <c r="H261" s="13">
        <v>6</v>
      </c>
      <c r="I261" s="13" t="s">
        <v>20</v>
      </c>
      <c r="J261" s="13" t="s">
        <v>50</v>
      </c>
      <c r="K261" s="16">
        <v>400</v>
      </c>
      <c r="L261" s="16">
        <v>520</v>
      </c>
      <c r="M261" s="21" t="s">
        <v>438</v>
      </c>
      <c r="N261" s="20" t="s">
        <v>439</v>
      </c>
      <c r="Q261" s="18"/>
      <c r="AA261" s="15" t="s">
        <v>436</v>
      </c>
      <c r="AB261" s="17" t="s">
        <v>957</v>
      </c>
    </row>
    <row r="262" spans="1:28" s="17" customFormat="1" ht="120" customHeight="1" x14ac:dyDescent="0.2">
      <c r="A262" s="14">
        <v>260</v>
      </c>
      <c r="B262" s="13" t="s">
        <v>151</v>
      </c>
      <c r="C262" s="13" t="s">
        <v>401</v>
      </c>
      <c r="D262" s="13" t="s">
        <v>18</v>
      </c>
      <c r="E262" s="19" t="str">
        <f t="shared" si="4"/>
        <v>Bouchard Pere et Fils, Corton Grand Cru - In Bond</v>
      </c>
      <c r="F262" s="20" t="s">
        <v>415</v>
      </c>
      <c r="G262" s="13" t="s">
        <v>19</v>
      </c>
      <c r="H262" s="13">
        <v>6</v>
      </c>
      <c r="I262" s="13" t="s">
        <v>37</v>
      </c>
      <c r="J262" s="13" t="s">
        <v>50</v>
      </c>
      <c r="K262" s="16">
        <v>500</v>
      </c>
      <c r="L262" s="16">
        <v>700</v>
      </c>
      <c r="M262" s="21" t="s">
        <v>137</v>
      </c>
      <c r="N262" s="20"/>
      <c r="Q262" s="18"/>
      <c r="AA262" s="15" t="s">
        <v>414</v>
      </c>
      <c r="AB262" s="17" t="s">
        <v>958</v>
      </c>
    </row>
    <row r="263" spans="1:28" s="17" customFormat="1" ht="120" customHeight="1" x14ac:dyDescent="0.2">
      <c r="A263" s="14">
        <v>261</v>
      </c>
      <c r="B263" s="13" t="s">
        <v>151</v>
      </c>
      <c r="C263" s="13" t="s">
        <v>401</v>
      </c>
      <c r="D263" s="13" t="s">
        <v>18</v>
      </c>
      <c r="E263" s="19" t="str">
        <f t="shared" si="4"/>
        <v>Bouchard Pere et Fils, Corton Grand Cru - In Bond</v>
      </c>
      <c r="F263" s="20" t="s">
        <v>415</v>
      </c>
      <c r="G263" s="13" t="s">
        <v>19</v>
      </c>
      <c r="H263" s="13">
        <v>6</v>
      </c>
      <c r="I263" s="13" t="s">
        <v>37</v>
      </c>
      <c r="J263" s="13" t="s">
        <v>50</v>
      </c>
      <c r="K263" s="16">
        <v>500</v>
      </c>
      <c r="L263" s="16">
        <v>700</v>
      </c>
      <c r="M263" s="21" t="s">
        <v>137</v>
      </c>
      <c r="N263" s="20"/>
      <c r="Q263" s="18"/>
      <c r="AA263" s="15" t="s">
        <v>414</v>
      </c>
      <c r="AB263" s="17" t="s">
        <v>959</v>
      </c>
    </row>
    <row r="264" spans="1:28" s="17" customFormat="1" ht="120" customHeight="1" x14ac:dyDescent="0.2">
      <c r="A264" s="14">
        <v>262</v>
      </c>
      <c r="B264" s="13" t="s">
        <v>151</v>
      </c>
      <c r="C264" s="13" t="s">
        <v>401</v>
      </c>
      <c r="D264" s="13" t="s">
        <v>18</v>
      </c>
      <c r="E264" s="19" t="str">
        <f t="shared" si="4"/>
        <v>Domaine Gagey (Louis Jadot), Chorey-les-Beaune, Les Beaumonts</v>
      </c>
      <c r="F264" s="20" t="s">
        <v>441</v>
      </c>
      <c r="G264" s="13" t="s">
        <v>19</v>
      </c>
      <c r="H264" s="13">
        <v>4</v>
      </c>
      <c r="I264" s="13" t="s">
        <v>20</v>
      </c>
      <c r="J264" s="13" t="s">
        <v>22</v>
      </c>
      <c r="K264" s="16">
        <v>100</v>
      </c>
      <c r="L264" s="16">
        <v>150</v>
      </c>
      <c r="M264" s="21"/>
      <c r="N264" s="20" t="s">
        <v>43</v>
      </c>
      <c r="Q264" s="18"/>
      <c r="AA264" s="15" t="s">
        <v>440</v>
      </c>
      <c r="AB264" s="17" t="s">
        <v>960</v>
      </c>
    </row>
    <row r="265" spans="1:28" s="17" customFormat="1" ht="120" customHeight="1" x14ac:dyDescent="0.2">
      <c r="A265" s="14">
        <v>263</v>
      </c>
      <c r="B265" s="13" t="s">
        <v>151</v>
      </c>
      <c r="C265" s="13" t="s">
        <v>401</v>
      </c>
      <c r="D265" s="13" t="s">
        <v>18</v>
      </c>
      <c r="E265" s="19" t="str">
        <f t="shared" si="4"/>
        <v>Henri de Villamont, Volnay Santenots Premier Cru</v>
      </c>
      <c r="F265" s="20" t="s">
        <v>424</v>
      </c>
      <c r="G265" s="13" t="s">
        <v>19</v>
      </c>
      <c r="H265" s="13">
        <v>6</v>
      </c>
      <c r="I265" s="13" t="s">
        <v>20</v>
      </c>
      <c r="J265" s="13" t="s">
        <v>22</v>
      </c>
      <c r="K265" s="16">
        <v>200</v>
      </c>
      <c r="L265" s="16">
        <v>260</v>
      </c>
      <c r="M265" s="21" t="s">
        <v>443</v>
      </c>
      <c r="N265" s="20" t="s">
        <v>103</v>
      </c>
      <c r="Q265" s="18"/>
      <c r="AA265" s="15" t="s">
        <v>442</v>
      </c>
      <c r="AB265" s="17" t="s">
        <v>961</v>
      </c>
    </row>
    <row r="266" spans="1:28" s="17" customFormat="1" ht="120" customHeight="1" x14ac:dyDescent="0.2">
      <c r="A266" s="14">
        <v>264</v>
      </c>
      <c r="B266" s="13" t="s">
        <v>156</v>
      </c>
      <c r="C266" s="13" t="s">
        <v>401</v>
      </c>
      <c r="D266" s="13" t="s">
        <v>18</v>
      </c>
      <c r="E266" s="19" t="str">
        <f t="shared" si="4"/>
        <v>Henri de Villamont, Savigny-les-Beaune Premier Cru, Clos des Guettes</v>
      </c>
      <c r="F266" s="20" t="s">
        <v>424</v>
      </c>
      <c r="G266" s="13" t="s">
        <v>19</v>
      </c>
      <c r="H266" s="13">
        <v>12</v>
      </c>
      <c r="I266" s="13" t="s">
        <v>20</v>
      </c>
      <c r="J266" s="13" t="s">
        <v>22</v>
      </c>
      <c r="K266" s="16">
        <v>180</v>
      </c>
      <c r="L266" s="16">
        <v>220</v>
      </c>
      <c r="M266" s="21"/>
      <c r="N266" s="20" t="s">
        <v>103</v>
      </c>
      <c r="Q266" s="18"/>
      <c r="AA266" s="15" t="s">
        <v>423</v>
      </c>
      <c r="AB266" s="17" t="s">
        <v>962</v>
      </c>
    </row>
    <row r="267" spans="1:28" s="17" customFormat="1" ht="120" customHeight="1" x14ac:dyDescent="0.2">
      <c r="A267" s="14">
        <v>265</v>
      </c>
      <c r="B267" s="13" t="s">
        <v>351</v>
      </c>
      <c r="C267" s="13" t="s">
        <v>401</v>
      </c>
      <c r="D267" s="13" t="s">
        <v>18</v>
      </c>
      <c r="E267" s="19" t="str">
        <f t="shared" si="4"/>
        <v>Domaine Charlopin Tissier, Vosne-Romanee - In Bond</v>
      </c>
      <c r="F267" s="20" t="s">
        <v>445</v>
      </c>
      <c r="G267" s="13" t="s">
        <v>19</v>
      </c>
      <c r="H267" s="13">
        <v>6</v>
      </c>
      <c r="I267" s="13" t="s">
        <v>85</v>
      </c>
      <c r="J267" s="13" t="s">
        <v>50</v>
      </c>
      <c r="K267" s="16">
        <v>300</v>
      </c>
      <c r="L267" s="16">
        <v>380</v>
      </c>
      <c r="M267" s="21" t="s">
        <v>137</v>
      </c>
      <c r="N267" s="20"/>
      <c r="Q267" s="18"/>
      <c r="AA267" s="15" t="s">
        <v>444</v>
      </c>
      <c r="AB267" s="17" t="s">
        <v>963</v>
      </c>
    </row>
    <row r="268" spans="1:28" s="17" customFormat="1" ht="120" customHeight="1" x14ac:dyDescent="0.2">
      <c r="A268" s="14">
        <v>266</v>
      </c>
      <c r="B268" s="13" t="s">
        <v>46</v>
      </c>
      <c r="C268" s="13" t="s">
        <v>401</v>
      </c>
      <c r="D268" s="13" t="s">
        <v>18</v>
      </c>
      <c r="E268" s="19" t="str">
        <f t="shared" si="4"/>
        <v>Aurelien Verdet, Vosne-Romanee Premier Cru, Les Beaux Monts</v>
      </c>
      <c r="F268" s="20" t="s">
        <v>447</v>
      </c>
      <c r="G268" s="13" t="s">
        <v>19</v>
      </c>
      <c r="H268" s="13">
        <v>6</v>
      </c>
      <c r="I268" s="13" t="s">
        <v>85</v>
      </c>
      <c r="J268" s="13" t="s">
        <v>22</v>
      </c>
      <c r="K268" s="16">
        <v>240</v>
      </c>
      <c r="L268" s="16">
        <v>320</v>
      </c>
      <c r="M268" s="21"/>
      <c r="N268" s="20" t="s">
        <v>448</v>
      </c>
      <c r="Q268" s="18"/>
      <c r="AA268" s="15" t="s">
        <v>446</v>
      </c>
      <c r="AB268" s="17" t="s">
        <v>964</v>
      </c>
    </row>
    <row r="269" spans="1:28" s="17" customFormat="1" ht="120" customHeight="1" x14ac:dyDescent="0.2">
      <c r="A269" s="14">
        <v>267</v>
      </c>
      <c r="B269" s="13" t="s">
        <v>46</v>
      </c>
      <c r="C269" s="13" t="s">
        <v>401</v>
      </c>
      <c r="D269" s="13" t="s">
        <v>18</v>
      </c>
      <c r="E269" s="19" t="str">
        <f t="shared" si="4"/>
        <v>Domaine Guyon, Chorey-les-Beaune, Les Bons Ores - In Bond</v>
      </c>
      <c r="F269" s="20" t="s">
        <v>450</v>
      </c>
      <c r="G269" s="13" t="s">
        <v>19</v>
      </c>
      <c r="H269" s="13">
        <v>6</v>
      </c>
      <c r="I269" s="13" t="s">
        <v>85</v>
      </c>
      <c r="J269" s="13" t="s">
        <v>50</v>
      </c>
      <c r="K269" s="16">
        <v>120</v>
      </c>
      <c r="L269" s="16">
        <v>180</v>
      </c>
      <c r="M269" s="21" t="s">
        <v>137</v>
      </c>
      <c r="N269" s="20"/>
      <c r="Q269" s="18"/>
      <c r="AA269" s="15" t="s">
        <v>449</v>
      </c>
      <c r="AB269" s="17" t="s">
        <v>965</v>
      </c>
    </row>
    <row r="270" spans="1:28" s="17" customFormat="1" ht="120" customHeight="1" x14ac:dyDescent="0.2">
      <c r="A270" s="14">
        <v>268</v>
      </c>
      <c r="B270" s="13" t="s">
        <v>46</v>
      </c>
      <c r="C270" s="13" t="s">
        <v>401</v>
      </c>
      <c r="D270" s="13" t="s">
        <v>18</v>
      </c>
      <c r="E270" s="19" t="str">
        <f t="shared" si="4"/>
        <v>Domaine Guyon, Chorey-les-Beaune, Les Bons Ores - In Bond</v>
      </c>
      <c r="F270" s="20" t="s">
        <v>450</v>
      </c>
      <c r="G270" s="13" t="s">
        <v>19</v>
      </c>
      <c r="H270" s="13">
        <v>6</v>
      </c>
      <c r="I270" s="13" t="s">
        <v>85</v>
      </c>
      <c r="J270" s="13" t="s">
        <v>50</v>
      </c>
      <c r="K270" s="16">
        <v>120</v>
      </c>
      <c r="L270" s="16">
        <v>180</v>
      </c>
      <c r="M270" s="21" t="s">
        <v>137</v>
      </c>
      <c r="N270" s="20"/>
      <c r="Q270" s="18"/>
      <c r="AA270" s="15" t="s">
        <v>449</v>
      </c>
      <c r="AB270" s="17" t="s">
        <v>966</v>
      </c>
    </row>
    <row r="271" spans="1:28" s="17" customFormat="1" ht="120" customHeight="1" x14ac:dyDescent="0.2">
      <c r="A271" s="14">
        <v>269</v>
      </c>
      <c r="B271" s="13" t="s">
        <v>46</v>
      </c>
      <c r="C271" s="13" t="s">
        <v>401</v>
      </c>
      <c r="D271" s="13" t="s">
        <v>18</v>
      </c>
      <c r="E271" s="19" t="str">
        <f t="shared" si="4"/>
        <v>Domaine de Montille, Pommard Premier Cru, Les Grands Epenots</v>
      </c>
      <c r="F271" s="20" t="s">
        <v>452</v>
      </c>
      <c r="G271" s="13" t="s">
        <v>19</v>
      </c>
      <c r="H271" s="13">
        <v>6</v>
      </c>
      <c r="I271" s="13" t="s">
        <v>85</v>
      </c>
      <c r="J271" s="13" t="s">
        <v>22</v>
      </c>
      <c r="K271" s="16">
        <v>350</v>
      </c>
      <c r="L271" s="16">
        <v>450</v>
      </c>
      <c r="M271" s="21"/>
      <c r="N271" s="20" t="s">
        <v>448</v>
      </c>
      <c r="Q271" s="18"/>
      <c r="AA271" s="15" t="s">
        <v>451</v>
      </c>
      <c r="AB271" s="17" t="s">
        <v>967</v>
      </c>
    </row>
    <row r="272" spans="1:28" s="17" customFormat="1" ht="120" customHeight="1" x14ac:dyDescent="0.2">
      <c r="A272" s="14">
        <v>270</v>
      </c>
      <c r="B272" s="13" t="s">
        <v>46</v>
      </c>
      <c r="C272" s="13" t="s">
        <v>401</v>
      </c>
      <c r="D272" s="13" t="s">
        <v>18</v>
      </c>
      <c r="E272" s="19" t="str">
        <f t="shared" si="4"/>
        <v>Odoul Coquard, Bourgogne, Pinot Noir</v>
      </c>
      <c r="F272" s="20" t="s">
        <v>454</v>
      </c>
      <c r="G272" s="13" t="s">
        <v>19</v>
      </c>
      <c r="H272" s="13">
        <v>12</v>
      </c>
      <c r="I272" s="13" t="s">
        <v>85</v>
      </c>
      <c r="J272" s="13" t="s">
        <v>22</v>
      </c>
      <c r="K272" s="16">
        <v>150</v>
      </c>
      <c r="L272" s="16">
        <v>200</v>
      </c>
      <c r="M272" s="21" t="s">
        <v>455</v>
      </c>
      <c r="N272" s="20" t="s">
        <v>45</v>
      </c>
      <c r="Q272" s="18"/>
      <c r="AA272" s="15" t="s">
        <v>453</v>
      </c>
      <c r="AB272" s="17" t="s">
        <v>968</v>
      </c>
    </row>
    <row r="273" spans="1:28" s="17" customFormat="1" ht="120" customHeight="1" x14ac:dyDescent="0.2">
      <c r="A273" s="14">
        <v>271</v>
      </c>
      <c r="B273" s="13" t="s">
        <v>362</v>
      </c>
      <c r="C273" s="13" t="s">
        <v>401</v>
      </c>
      <c r="D273" s="13" t="s">
        <v>18</v>
      </c>
      <c r="E273" s="19" t="str">
        <f t="shared" si="4"/>
        <v>Domaine Heresztyn-Mazzini, Gevrey-Chambertin, Les Songes Vieilles Vignes - In Bond</v>
      </c>
      <c r="F273" s="20" t="s">
        <v>457</v>
      </c>
      <c r="G273" s="13" t="s">
        <v>19</v>
      </c>
      <c r="H273" s="13">
        <v>6</v>
      </c>
      <c r="I273" s="13" t="s">
        <v>85</v>
      </c>
      <c r="J273" s="13" t="s">
        <v>50</v>
      </c>
      <c r="K273" s="16">
        <v>300</v>
      </c>
      <c r="L273" s="16">
        <v>380</v>
      </c>
      <c r="M273" s="21" t="s">
        <v>137</v>
      </c>
      <c r="N273" s="20"/>
      <c r="Q273" s="18"/>
      <c r="AA273" s="15" t="s">
        <v>456</v>
      </c>
      <c r="AB273" s="17" t="s">
        <v>969</v>
      </c>
    </row>
    <row r="274" spans="1:28" s="17" customFormat="1" ht="120" customHeight="1" x14ac:dyDescent="0.2">
      <c r="A274" s="14">
        <v>272</v>
      </c>
      <c r="B274" s="13" t="s">
        <v>364</v>
      </c>
      <c r="C274" s="13" t="s">
        <v>401</v>
      </c>
      <c r="D274" s="13" t="s">
        <v>18</v>
      </c>
      <c r="E274" s="19" t="str">
        <f t="shared" si="4"/>
        <v>Domaine Monthelie-Douhairet Porcheret, Chambertin Grand Cru - In Bond</v>
      </c>
      <c r="F274" s="20" t="s">
        <v>459</v>
      </c>
      <c r="G274" s="13" t="s">
        <v>19</v>
      </c>
      <c r="H274" s="13">
        <v>3</v>
      </c>
      <c r="I274" s="13" t="s">
        <v>37</v>
      </c>
      <c r="J274" s="13" t="s">
        <v>50</v>
      </c>
      <c r="K274" s="16">
        <v>700</v>
      </c>
      <c r="L274" s="16">
        <v>1000</v>
      </c>
      <c r="M274" s="21" t="s">
        <v>460</v>
      </c>
      <c r="N274" s="20"/>
      <c r="Q274" s="18"/>
      <c r="AA274" s="15" t="s">
        <v>458</v>
      </c>
      <c r="AB274" s="17" t="s">
        <v>970</v>
      </c>
    </row>
    <row r="275" spans="1:28" s="17" customFormat="1" ht="120" customHeight="1" x14ac:dyDescent="0.2">
      <c r="A275" s="14">
        <v>273</v>
      </c>
      <c r="B275" s="13" t="s">
        <v>364</v>
      </c>
      <c r="C275" s="13" t="s">
        <v>401</v>
      </c>
      <c r="D275" s="13" t="s">
        <v>18</v>
      </c>
      <c r="E275" s="19" t="str">
        <f t="shared" si="4"/>
        <v>Domaine Monthelie-Douhairet Porcheret, Chambertin Grand Cru - In Bond</v>
      </c>
      <c r="F275" s="20" t="s">
        <v>459</v>
      </c>
      <c r="G275" s="13" t="s">
        <v>19</v>
      </c>
      <c r="H275" s="13">
        <v>3</v>
      </c>
      <c r="I275" s="13" t="s">
        <v>37</v>
      </c>
      <c r="J275" s="13" t="s">
        <v>50</v>
      </c>
      <c r="K275" s="16">
        <v>700</v>
      </c>
      <c r="L275" s="16">
        <v>1000</v>
      </c>
      <c r="M275" s="21" t="s">
        <v>460</v>
      </c>
      <c r="N275" s="20"/>
      <c r="Q275" s="18"/>
      <c r="AA275" s="15" t="s">
        <v>458</v>
      </c>
      <c r="AB275" s="17" t="s">
        <v>971</v>
      </c>
    </row>
    <row r="276" spans="1:28" s="17" customFormat="1" ht="120" customHeight="1" x14ac:dyDescent="0.2">
      <c r="A276" s="14">
        <v>274</v>
      </c>
      <c r="B276" s="13" t="s">
        <v>364</v>
      </c>
      <c r="C276" s="13" t="s">
        <v>401</v>
      </c>
      <c r="D276" s="13" t="s">
        <v>18</v>
      </c>
      <c r="E276" s="19" t="str">
        <f t="shared" si="4"/>
        <v>Charles van Canneyt, Chambertin Grand Cru - In Bond</v>
      </c>
      <c r="F276" s="20" t="s">
        <v>462</v>
      </c>
      <c r="G276" s="13" t="s">
        <v>19</v>
      </c>
      <c r="H276" s="13">
        <v>3</v>
      </c>
      <c r="I276" s="13" t="s">
        <v>20</v>
      </c>
      <c r="J276" s="13" t="s">
        <v>50</v>
      </c>
      <c r="K276" s="16">
        <v>400</v>
      </c>
      <c r="L276" s="16">
        <v>600</v>
      </c>
      <c r="M276" s="21" t="s">
        <v>137</v>
      </c>
      <c r="N276" s="20"/>
      <c r="Q276" s="18"/>
      <c r="AA276" s="15" t="s">
        <v>461</v>
      </c>
      <c r="AB276" s="17" t="s">
        <v>972</v>
      </c>
    </row>
    <row r="277" spans="1:28" s="17" customFormat="1" ht="120" customHeight="1" x14ac:dyDescent="0.2">
      <c r="A277" s="14">
        <v>275</v>
      </c>
      <c r="B277" s="13" t="s">
        <v>364</v>
      </c>
      <c r="C277" s="13" t="s">
        <v>401</v>
      </c>
      <c r="D277" s="13" t="s">
        <v>18</v>
      </c>
      <c r="E277" s="19" t="str">
        <f t="shared" si="4"/>
        <v>Charles van Canneyt, Chambertin-Clos de Beze Grand Cru - In Bond</v>
      </c>
      <c r="F277" s="20" t="s">
        <v>462</v>
      </c>
      <c r="G277" s="13" t="s">
        <v>19</v>
      </c>
      <c r="H277" s="13">
        <v>3</v>
      </c>
      <c r="I277" s="13" t="s">
        <v>20</v>
      </c>
      <c r="J277" s="13" t="s">
        <v>50</v>
      </c>
      <c r="K277" s="16">
        <v>400</v>
      </c>
      <c r="L277" s="16">
        <v>600</v>
      </c>
      <c r="M277" s="21" t="s">
        <v>137</v>
      </c>
      <c r="N277" s="20"/>
      <c r="Q277" s="18"/>
      <c r="AA277" s="15" t="s">
        <v>463</v>
      </c>
      <c r="AB277" s="17" t="s">
        <v>973</v>
      </c>
    </row>
    <row r="278" spans="1:28" s="17" customFormat="1" ht="120" customHeight="1" x14ac:dyDescent="0.2">
      <c r="A278" s="14">
        <v>276</v>
      </c>
      <c r="B278" s="13" t="s">
        <v>364</v>
      </c>
      <c r="C278" s="13" t="s">
        <v>401</v>
      </c>
      <c r="D278" s="13" t="s">
        <v>18</v>
      </c>
      <c r="E278" s="19" t="str">
        <f t="shared" si="4"/>
        <v>Domaine Boris Champy, Bourgogne Hautes Cotes de Beaune Altitude 399 - In Bond</v>
      </c>
      <c r="F278" s="20" t="s">
        <v>465</v>
      </c>
      <c r="G278" s="13" t="s">
        <v>19</v>
      </c>
      <c r="H278" s="13">
        <v>6</v>
      </c>
      <c r="I278" s="13" t="s">
        <v>85</v>
      </c>
      <c r="J278" s="13" t="s">
        <v>50</v>
      </c>
      <c r="K278" s="16">
        <v>100</v>
      </c>
      <c r="L278" s="16">
        <v>120</v>
      </c>
      <c r="M278" s="21" t="s">
        <v>137</v>
      </c>
      <c r="N278" s="20"/>
      <c r="Q278" s="18"/>
      <c r="AA278" s="15" t="s">
        <v>464</v>
      </c>
      <c r="AB278" s="17" t="s">
        <v>974</v>
      </c>
    </row>
    <row r="279" spans="1:28" s="17" customFormat="1" ht="120" customHeight="1" x14ac:dyDescent="0.2">
      <c r="A279" s="14">
        <v>277</v>
      </c>
      <c r="B279" s="13" t="s">
        <v>466</v>
      </c>
      <c r="C279" s="13" t="s">
        <v>401</v>
      </c>
      <c r="D279" s="13" t="s">
        <v>18</v>
      </c>
      <c r="E279" s="19" t="str">
        <f t="shared" si="4"/>
        <v>Jean-Marc Millot, Clos de Vougeot Grand Cru - In Bond</v>
      </c>
      <c r="F279" s="20" t="s">
        <v>468</v>
      </c>
      <c r="G279" s="13" t="s">
        <v>19</v>
      </c>
      <c r="H279" s="13">
        <v>6</v>
      </c>
      <c r="I279" s="13" t="s">
        <v>85</v>
      </c>
      <c r="J279" s="13" t="s">
        <v>50</v>
      </c>
      <c r="K279" s="16">
        <v>360</v>
      </c>
      <c r="L279" s="16">
        <v>460</v>
      </c>
      <c r="M279" s="21" t="s">
        <v>137</v>
      </c>
      <c r="N279" s="20"/>
      <c r="Q279" s="18"/>
      <c r="AA279" s="15" t="s">
        <v>467</v>
      </c>
      <c r="AB279" s="17" t="s">
        <v>975</v>
      </c>
    </row>
    <row r="280" spans="1:28" s="17" customFormat="1" ht="120" customHeight="1" x14ac:dyDescent="0.2">
      <c r="A280" s="14">
        <v>278</v>
      </c>
      <c r="B280" s="13" t="s">
        <v>469</v>
      </c>
      <c r="C280" s="13" t="s">
        <v>401</v>
      </c>
      <c r="D280" s="13" t="s">
        <v>18</v>
      </c>
      <c r="E280" s="19" t="str">
        <f t="shared" si="4"/>
        <v>Domaine Machard de Gramont, Vosne-Romanee Premier Cru, Les Gaudichots - In Bond</v>
      </c>
      <c r="F280" s="20" t="s">
        <v>471</v>
      </c>
      <c r="G280" s="13" t="s">
        <v>19</v>
      </c>
      <c r="H280" s="13">
        <v>6</v>
      </c>
      <c r="I280" s="13" t="s">
        <v>85</v>
      </c>
      <c r="J280" s="13" t="s">
        <v>50</v>
      </c>
      <c r="K280" s="16">
        <v>800</v>
      </c>
      <c r="L280" s="16">
        <v>1200</v>
      </c>
      <c r="M280" s="21" t="s">
        <v>137</v>
      </c>
      <c r="N280" s="20"/>
      <c r="Q280" s="18"/>
      <c r="AA280" s="15" t="s">
        <v>470</v>
      </c>
      <c r="AB280" s="17" t="s">
        <v>976</v>
      </c>
    </row>
    <row r="281" spans="1:28" s="17" customFormat="1" ht="120" customHeight="1" x14ac:dyDescent="0.2">
      <c r="A281" s="14">
        <v>279</v>
      </c>
      <c r="B281" s="13" t="s">
        <v>53</v>
      </c>
      <c r="C281" s="13" t="s">
        <v>401</v>
      </c>
      <c r="D281" s="13" t="s">
        <v>18</v>
      </c>
      <c r="E281" s="19" t="str">
        <f t="shared" si="4"/>
        <v>2007/2011 Henri de Villamont, Chambolle-Musigny 1er Cru Les Baudes Vertical</v>
      </c>
      <c r="F281" s="20" t="s">
        <v>424</v>
      </c>
      <c r="G281" s="13" t="s">
        <v>19</v>
      </c>
      <c r="H281" s="13">
        <v>8</v>
      </c>
      <c r="I281" s="13" t="s">
        <v>20</v>
      </c>
      <c r="J281" s="13" t="s">
        <v>22</v>
      </c>
      <c r="K281" s="16">
        <v>200</v>
      </c>
      <c r="L281" s="16">
        <v>300</v>
      </c>
      <c r="M281" s="21" t="s">
        <v>473</v>
      </c>
      <c r="N281" s="20" t="s">
        <v>103</v>
      </c>
      <c r="Q281" s="18"/>
      <c r="AA281" s="15" t="s">
        <v>472</v>
      </c>
      <c r="AB281" s="17" t="s">
        <v>977</v>
      </c>
    </row>
    <row r="282" spans="1:28" s="17" customFormat="1" ht="120" customHeight="1" x14ac:dyDescent="0.2">
      <c r="A282" s="14">
        <v>280</v>
      </c>
      <c r="B282" s="13" t="s">
        <v>344</v>
      </c>
      <c r="C282" s="13" t="s">
        <v>401</v>
      </c>
      <c r="D282" s="13" t="s">
        <v>76</v>
      </c>
      <c r="E282" s="19" t="str">
        <f t="shared" si="4"/>
        <v>Domaine Leflaive, Puligny-Montrachet Premier Cru, Les Pucelles</v>
      </c>
      <c r="F282" s="20" t="s">
        <v>475</v>
      </c>
      <c r="G282" s="13" t="s">
        <v>19</v>
      </c>
      <c r="H282" s="13">
        <v>6</v>
      </c>
      <c r="I282" s="13" t="s">
        <v>37</v>
      </c>
      <c r="J282" s="13" t="s">
        <v>22</v>
      </c>
      <c r="K282" s="16">
        <v>1500</v>
      </c>
      <c r="L282" s="16">
        <v>2000</v>
      </c>
      <c r="M282" s="21" t="s">
        <v>476</v>
      </c>
      <c r="N282" s="20" t="s">
        <v>477</v>
      </c>
      <c r="Q282" s="18"/>
      <c r="AA282" s="15" t="s">
        <v>474</v>
      </c>
      <c r="AB282" s="17" t="s">
        <v>978</v>
      </c>
    </row>
    <row r="283" spans="1:28" s="17" customFormat="1" ht="120" customHeight="1" x14ac:dyDescent="0.2">
      <c r="A283" s="14">
        <v>281</v>
      </c>
      <c r="B283" s="13" t="s">
        <v>351</v>
      </c>
      <c r="C283" s="13" t="s">
        <v>401</v>
      </c>
      <c r="D283" s="13" t="s">
        <v>76</v>
      </c>
      <c r="E283" s="19" t="str">
        <f t="shared" si="4"/>
        <v>Domaine Celine &amp; Frederic Gueguen, Chablis Premier Cru, Vosgros - In Bond</v>
      </c>
      <c r="F283" s="20" t="s">
        <v>479</v>
      </c>
      <c r="G283" s="13" t="s">
        <v>19</v>
      </c>
      <c r="H283" s="13">
        <v>12</v>
      </c>
      <c r="I283" s="13" t="s">
        <v>85</v>
      </c>
      <c r="J283" s="13" t="s">
        <v>50</v>
      </c>
      <c r="K283" s="16">
        <v>150</v>
      </c>
      <c r="L283" s="16">
        <v>220</v>
      </c>
      <c r="M283" s="21" t="s">
        <v>480</v>
      </c>
      <c r="N283" s="20"/>
      <c r="Q283" s="18"/>
      <c r="AA283" s="15" t="s">
        <v>478</v>
      </c>
      <c r="AB283" s="17" t="s">
        <v>979</v>
      </c>
    </row>
    <row r="284" spans="1:28" s="17" customFormat="1" ht="120" customHeight="1" x14ac:dyDescent="0.2">
      <c r="A284" s="14">
        <v>282</v>
      </c>
      <c r="B284" s="13" t="s">
        <v>351</v>
      </c>
      <c r="C284" s="13" t="s">
        <v>401</v>
      </c>
      <c r="D284" s="13" t="s">
        <v>76</v>
      </c>
      <c r="E284" s="19" t="str">
        <f t="shared" si="4"/>
        <v>Domaine Celine &amp; Frederic Gueguen, Chablis Premier Cru, Vosgros - In Bond</v>
      </c>
      <c r="F284" s="20" t="s">
        <v>479</v>
      </c>
      <c r="G284" s="13" t="s">
        <v>19</v>
      </c>
      <c r="H284" s="13">
        <v>12</v>
      </c>
      <c r="I284" s="13" t="s">
        <v>85</v>
      </c>
      <c r="J284" s="13" t="s">
        <v>50</v>
      </c>
      <c r="K284" s="16">
        <v>150</v>
      </c>
      <c r="L284" s="16">
        <v>220</v>
      </c>
      <c r="M284" s="21" t="s">
        <v>480</v>
      </c>
      <c r="N284" s="20"/>
      <c r="Q284" s="18"/>
      <c r="AA284" s="15" t="s">
        <v>478</v>
      </c>
      <c r="AB284" s="17" t="s">
        <v>980</v>
      </c>
    </row>
    <row r="285" spans="1:28" s="17" customFormat="1" ht="120" customHeight="1" x14ac:dyDescent="0.2">
      <c r="A285" s="14">
        <v>283</v>
      </c>
      <c r="B285" s="13" t="s">
        <v>351</v>
      </c>
      <c r="C285" s="13" t="s">
        <v>401</v>
      </c>
      <c r="D285" s="13" t="s">
        <v>76</v>
      </c>
      <c r="E285" s="19" t="str">
        <f t="shared" si="4"/>
        <v>Hubert Lamy, Saint-Aubin Premier Cru, La Chateniere Vieilles Vignes (Magnums) - In Bond</v>
      </c>
      <c r="F285" s="20" t="s">
        <v>482</v>
      </c>
      <c r="G285" s="13" t="s">
        <v>91</v>
      </c>
      <c r="H285" s="13">
        <v>3</v>
      </c>
      <c r="I285" s="13" t="s">
        <v>85</v>
      </c>
      <c r="J285" s="13" t="s">
        <v>50</v>
      </c>
      <c r="K285" s="16">
        <v>550</v>
      </c>
      <c r="L285" s="16">
        <v>750</v>
      </c>
      <c r="M285" s="21" t="s">
        <v>483</v>
      </c>
      <c r="N285" s="20"/>
      <c r="Q285" s="18"/>
      <c r="AA285" s="15" t="s">
        <v>481</v>
      </c>
      <c r="AB285" s="17" t="s">
        <v>981</v>
      </c>
    </row>
    <row r="286" spans="1:28" s="17" customFormat="1" ht="120" customHeight="1" x14ac:dyDescent="0.2">
      <c r="A286" s="14">
        <v>284</v>
      </c>
      <c r="B286" s="13" t="s">
        <v>157</v>
      </c>
      <c r="C286" s="13" t="s">
        <v>401</v>
      </c>
      <c r="D286" s="13" t="s">
        <v>76</v>
      </c>
      <c r="E286" s="19" t="str">
        <f t="shared" si="4"/>
        <v>Pierre-Yves Colin-Morey, Meursault Premier Cru, Charmes - In Bond</v>
      </c>
      <c r="F286" s="20" t="s">
        <v>485</v>
      </c>
      <c r="G286" s="13" t="s">
        <v>19</v>
      </c>
      <c r="H286" s="13">
        <v>6</v>
      </c>
      <c r="I286" s="13" t="s">
        <v>85</v>
      </c>
      <c r="J286" s="13" t="s">
        <v>50</v>
      </c>
      <c r="K286" s="16">
        <v>1200</v>
      </c>
      <c r="L286" s="16">
        <v>1400</v>
      </c>
      <c r="M286" s="21" t="s">
        <v>486</v>
      </c>
      <c r="N286" s="20" t="s">
        <v>439</v>
      </c>
      <c r="Q286" s="18"/>
      <c r="AA286" s="15" t="s">
        <v>484</v>
      </c>
      <c r="AB286" s="17" t="s">
        <v>982</v>
      </c>
    </row>
    <row r="287" spans="1:28" s="17" customFormat="1" ht="120" customHeight="1" x14ac:dyDescent="0.2">
      <c r="A287" s="14">
        <v>285</v>
      </c>
      <c r="B287" s="13" t="s">
        <v>53</v>
      </c>
      <c r="C287" s="13" t="s">
        <v>401</v>
      </c>
      <c r="D287" s="13" t="s">
        <v>76</v>
      </c>
      <c r="E287" s="19" t="str">
        <f t="shared" si="4"/>
        <v>A Fine Case of Mixed Burgundy</v>
      </c>
      <c r="F287" s="20"/>
      <c r="G287" s="13" t="s">
        <v>19</v>
      </c>
      <c r="H287" s="13">
        <v>7</v>
      </c>
      <c r="I287" s="13" t="s">
        <v>20</v>
      </c>
      <c r="J287" s="13" t="s">
        <v>22</v>
      </c>
      <c r="K287" s="16">
        <v>200</v>
      </c>
      <c r="L287" s="16">
        <v>300</v>
      </c>
      <c r="M287" s="21" t="s">
        <v>488</v>
      </c>
      <c r="N287" s="20"/>
      <c r="Q287" s="18"/>
      <c r="AA287" s="15" t="s">
        <v>487</v>
      </c>
      <c r="AB287" s="17" t="s">
        <v>983</v>
      </c>
    </row>
    <row r="288" spans="1:28" s="17" customFormat="1" ht="120" customHeight="1" x14ac:dyDescent="0.2">
      <c r="A288" s="14">
        <v>286</v>
      </c>
      <c r="B288" s="13" t="s">
        <v>253</v>
      </c>
      <c r="C288" s="13" t="s">
        <v>492</v>
      </c>
      <c r="D288" s="13" t="s">
        <v>76</v>
      </c>
      <c r="E288" s="19" t="str">
        <f t="shared" si="4"/>
        <v>de Ladoucette, Pouilly Fume, Baron L</v>
      </c>
      <c r="F288" s="20" t="s">
        <v>490</v>
      </c>
      <c r="G288" s="13" t="s">
        <v>19</v>
      </c>
      <c r="H288" s="13">
        <v>6</v>
      </c>
      <c r="I288" s="13" t="s">
        <v>20</v>
      </c>
      <c r="J288" s="13" t="s">
        <v>22</v>
      </c>
      <c r="K288" s="16">
        <v>150</v>
      </c>
      <c r="L288" s="16">
        <v>250</v>
      </c>
      <c r="M288" s="21" t="s">
        <v>491</v>
      </c>
      <c r="N288" s="20" t="s">
        <v>222</v>
      </c>
      <c r="Q288" s="18"/>
      <c r="AA288" s="15" t="s">
        <v>489</v>
      </c>
      <c r="AB288" s="17" t="s">
        <v>984</v>
      </c>
    </row>
    <row r="289" spans="1:28" s="17" customFormat="1" ht="120" customHeight="1" x14ac:dyDescent="0.2">
      <c r="A289" s="14">
        <v>287</v>
      </c>
      <c r="B289" s="13" t="s">
        <v>351</v>
      </c>
      <c r="C289" s="13" t="s">
        <v>495</v>
      </c>
      <c r="D289" s="13" t="s">
        <v>76</v>
      </c>
      <c r="E289" s="19" t="str">
        <f t="shared" si="4"/>
        <v>Domaine Weinbach, Cuvee Theo Gewurztraminer - In Bond</v>
      </c>
      <c r="F289" s="20" t="s">
        <v>494</v>
      </c>
      <c r="G289" s="13" t="s">
        <v>19</v>
      </c>
      <c r="H289" s="13">
        <v>6</v>
      </c>
      <c r="I289" s="13" t="s">
        <v>85</v>
      </c>
      <c r="J289" s="13" t="s">
        <v>50</v>
      </c>
      <c r="K289" s="16">
        <v>120</v>
      </c>
      <c r="L289" s="16">
        <v>170</v>
      </c>
      <c r="M289" s="21" t="s">
        <v>137</v>
      </c>
      <c r="N289" s="20"/>
      <c r="Q289" s="18"/>
      <c r="AA289" s="15" t="s">
        <v>493</v>
      </c>
      <c r="AB289" s="17" t="s">
        <v>985</v>
      </c>
    </row>
    <row r="290" spans="1:28" s="17" customFormat="1" ht="120" customHeight="1" x14ac:dyDescent="0.2">
      <c r="A290" s="14">
        <v>288</v>
      </c>
      <c r="B290" s="13" t="s">
        <v>253</v>
      </c>
      <c r="C290" s="13" t="s">
        <v>498</v>
      </c>
      <c r="D290" s="13" t="s">
        <v>18</v>
      </c>
      <c r="E290" s="19" t="str">
        <f t="shared" si="4"/>
        <v>Paul Jaboulet Aine, Hermitage, La Chapelle Rouge - In Bond</v>
      </c>
      <c r="F290" s="20" t="s">
        <v>497</v>
      </c>
      <c r="G290" s="13" t="s">
        <v>19</v>
      </c>
      <c r="H290" s="13">
        <v>2</v>
      </c>
      <c r="I290" s="13" t="s">
        <v>20</v>
      </c>
      <c r="J290" s="13" t="s">
        <v>50</v>
      </c>
      <c r="K290" s="16">
        <v>260</v>
      </c>
      <c r="L290" s="16">
        <v>340</v>
      </c>
      <c r="M290" s="21" t="s">
        <v>49</v>
      </c>
      <c r="N290" s="20" t="s">
        <v>439</v>
      </c>
      <c r="Q290" s="18"/>
      <c r="AA290" s="15" t="s">
        <v>496</v>
      </c>
      <c r="AB290" s="17" t="s">
        <v>986</v>
      </c>
    </row>
    <row r="291" spans="1:28" s="17" customFormat="1" ht="120" customHeight="1" x14ac:dyDescent="0.2">
      <c r="A291" s="14">
        <v>289</v>
      </c>
      <c r="B291" s="13" t="s">
        <v>499</v>
      </c>
      <c r="C291" s="13" t="s">
        <v>498</v>
      </c>
      <c r="D291" s="13" t="s">
        <v>18</v>
      </c>
      <c r="E291" s="19" t="str">
        <f t="shared" si="4"/>
        <v>Chateau de Beaucastel Rouge, Chateauneuf-du-Pape</v>
      </c>
      <c r="F291" s="20" t="s">
        <v>501</v>
      </c>
      <c r="G291" s="13" t="s">
        <v>19</v>
      </c>
      <c r="H291" s="13">
        <v>12</v>
      </c>
      <c r="I291" s="13" t="s">
        <v>37</v>
      </c>
      <c r="J291" s="13" t="s">
        <v>22</v>
      </c>
      <c r="K291" s="16">
        <v>1400</v>
      </c>
      <c r="L291" s="16">
        <v>1700</v>
      </c>
      <c r="M291" s="21" t="s">
        <v>262</v>
      </c>
      <c r="N291" s="20" t="s">
        <v>21</v>
      </c>
      <c r="Q291" s="18"/>
      <c r="AA291" s="15" t="s">
        <v>500</v>
      </c>
      <c r="AB291" s="17" t="s">
        <v>987</v>
      </c>
    </row>
    <row r="292" spans="1:28" s="17" customFormat="1" ht="120" customHeight="1" x14ac:dyDescent="0.2">
      <c r="A292" s="14">
        <v>290</v>
      </c>
      <c r="B292" s="13" t="s">
        <v>499</v>
      </c>
      <c r="C292" s="13" t="s">
        <v>498</v>
      </c>
      <c r="D292" s="13" t="s">
        <v>18</v>
      </c>
      <c r="E292" s="19" t="str">
        <f t="shared" si="4"/>
        <v>Chateau de Beaucastel Hommage a Jacques Perrin, Chateauneuf-du-Pape</v>
      </c>
      <c r="F292" s="20" t="s">
        <v>503</v>
      </c>
      <c r="G292" s="13" t="s">
        <v>19</v>
      </c>
      <c r="H292" s="13">
        <v>1</v>
      </c>
      <c r="I292" s="13" t="s">
        <v>20</v>
      </c>
      <c r="J292" s="13" t="s">
        <v>22</v>
      </c>
      <c r="K292" s="16">
        <v>600</v>
      </c>
      <c r="L292" s="16">
        <v>800</v>
      </c>
      <c r="M292" s="21"/>
      <c r="N292" s="20" t="s">
        <v>21</v>
      </c>
      <c r="Q292" s="18"/>
      <c r="AA292" s="15" t="s">
        <v>502</v>
      </c>
      <c r="AB292" s="17" t="s">
        <v>988</v>
      </c>
    </row>
    <row r="293" spans="1:28" s="17" customFormat="1" ht="120" customHeight="1" x14ac:dyDescent="0.2">
      <c r="A293" s="14">
        <v>291</v>
      </c>
      <c r="B293" s="13" t="s">
        <v>499</v>
      </c>
      <c r="C293" s="13" t="s">
        <v>498</v>
      </c>
      <c r="D293" s="13" t="s">
        <v>18</v>
      </c>
      <c r="E293" s="19" t="str">
        <f t="shared" si="4"/>
        <v>Paul Jaboulet Aine, Crozes-Hermitage, Domaine de Thalabert</v>
      </c>
      <c r="F293" s="20" t="s">
        <v>497</v>
      </c>
      <c r="G293" s="13" t="s">
        <v>19</v>
      </c>
      <c r="H293" s="13">
        <v>12</v>
      </c>
      <c r="I293" s="13" t="s">
        <v>20</v>
      </c>
      <c r="J293" s="13" t="s">
        <v>22</v>
      </c>
      <c r="K293" s="16">
        <v>150</v>
      </c>
      <c r="L293" s="16">
        <v>200</v>
      </c>
      <c r="M293" s="21"/>
      <c r="N293" s="20" t="s">
        <v>21</v>
      </c>
      <c r="Q293" s="18"/>
      <c r="AA293" s="15" t="s">
        <v>504</v>
      </c>
      <c r="AB293" s="17" t="s">
        <v>989</v>
      </c>
    </row>
    <row r="294" spans="1:28" s="17" customFormat="1" ht="120" customHeight="1" x14ac:dyDescent="0.2">
      <c r="A294" s="14">
        <v>292</v>
      </c>
      <c r="B294" s="13" t="s">
        <v>87</v>
      </c>
      <c r="C294" s="13" t="s">
        <v>498</v>
      </c>
      <c r="D294" s="13" t="s">
        <v>18</v>
      </c>
      <c r="E294" s="19" t="str">
        <f t="shared" si="4"/>
        <v>E. Guigal, Cote Rotie, La Turque</v>
      </c>
      <c r="F294" s="20" t="s">
        <v>506</v>
      </c>
      <c r="G294" s="13" t="s">
        <v>19</v>
      </c>
      <c r="H294" s="13">
        <v>1</v>
      </c>
      <c r="I294" s="13" t="s">
        <v>20</v>
      </c>
      <c r="J294" s="13" t="s">
        <v>22</v>
      </c>
      <c r="K294" s="16">
        <v>400</v>
      </c>
      <c r="L294" s="16">
        <v>600</v>
      </c>
      <c r="M294" s="21"/>
      <c r="N294" s="20" t="s">
        <v>21</v>
      </c>
      <c r="Q294" s="18"/>
      <c r="AA294" s="15" t="s">
        <v>505</v>
      </c>
      <c r="AB294" s="17" t="s">
        <v>990</v>
      </c>
    </row>
    <row r="295" spans="1:28" s="17" customFormat="1" ht="120" customHeight="1" x14ac:dyDescent="0.2">
      <c r="A295" s="14">
        <v>293</v>
      </c>
      <c r="B295" s="13" t="s">
        <v>87</v>
      </c>
      <c r="C295" s="13" t="s">
        <v>498</v>
      </c>
      <c r="D295" s="13" t="s">
        <v>18</v>
      </c>
      <c r="E295" s="19" t="str">
        <f t="shared" si="4"/>
        <v>Chateau de Beaucastel Rouge, Chateauneuf-du-Pape</v>
      </c>
      <c r="F295" s="20" t="s">
        <v>501</v>
      </c>
      <c r="G295" s="13" t="s">
        <v>19</v>
      </c>
      <c r="H295" s="13">
        <v>12</v>
      </c>
      <c r="I295" s="13" t="s">
        <v>37</v>
      </c>
      <c r="J295" s="13" t="s">
        <v>22</v>
      </c>
      <c r="K295" s="16">
        <v>1400</v>
      </c>
      <c r="L295" s="16">
        <v>1700</v>
      </c>
      <c r="M295" s="21" t="s">
        <v>262</v>
      </c>
      <c r="N295" s="20" t="s">
        <v>21</v>
      </c>
      <c r="Q295" s="18"/>
      <c r="AA295" s="15" t="s">
        <v>500</v>
      </c>
      <c r="AB295" s="17" t="s">
        <v>991</v>
      </c>
    </row>
    <row r="296" spans="1:28" s="17" customFormat="1" ht="120" customHeight="1" x14ac:dyDescent="0.2">
      <c r="A296" s="14">
        <v>294</v>
      </c>
      <c r="B296" s="13" t="s">
        <v>87</v>
      </c>
      <c r="C296" s="13" t="s">
        <v>498</v>
      </c>
      <c r="D296" s="13" t="s">
        <v>18</v>
      </c>
      <c r="E296" s="19" t="str">
        <f t="shared" si="4"/>
        <v>Chateau de Beaucastel Hommage a Jacques Perrin, Chateauneuf-du-Pape</v>
      </c>
      <c r="F296" s="20" t="s">
        <v>503</v>
      </c>
      <c r="G296" s="13" t="s">
        <v>19</v>
      </c>
      <c r="H296" s="13">
        <v>1</v>
      </c>
      <c r="I296" s="13" t="s">
        <v>20</v>
      </c>
      <c r="J296" s="13" t="s">
        <v>22</v>
      </c>
      <c r="K296" s="16">
        <v>400</v>
      </c>
      <c r="L296" s="16">
        <v>600</v>
      </c>
      <c r="M296" s="21"/>
      <c r="N296" s="20" t="s">
        <v>21</v>
      </c>
      <c r="Q296" s="18"/>
      <c r="AA296" s="15" t="s">
        <v>502</v>
      </c>
      <c r="AB296" s="17" t="s">
        <v>992</v>
      </c>
    </row>
    <row r="297" spans="1:28" s="17" customFormat="1" ht="120" customHeight="1" x14ac:dyDescent="0.2">
      <c r="A297" s="14">
        <v>295</v>
      </c>
      <c r="B297" s="13" t="s">
        <v>114</v>
      </c>
      <c r="C297" s="13" t="s">
        <v>498</v>
      </c>
      <c r="D297" s="13" t="s">
        <v>18</v>
      </c>
      <c r="E297" s="19" t="str">
        <f t="shared" si="4"/>
        <v>Domaine Jean Louis Chave, Hermitage, Rouge</v>
      </c>
      <c r="F297" s="20" t="s">
        <v>508</v>
      </c>
      <c r="G297" s="13" t="s">
        <v>19</v>
      </c>
      <c r="H297" s="13">
        <v>2</v>
      </c>
      <c r="I297" s="13" t="s">
        <v>20</v>
      </c>
      <c r="J297" s="13" t="s">
        <v>22</v>
      </c>
      <c r="K297" s="16">
        <v>500</v>
      </c>
      <c r="L297" s="16">
        <v>700</v>
      </c>
      <c r="M297" s="21"/>
      <c r="N297" s="20" t="s">
        <v>21</v>
      </c>
      <c r="Q297" s="18"/>
      <c r="AA297" s="15" t="s">
        <v>507</v>
      </c>
      <c r="AB297" s="17" t="s">
        <v>993</v>
      </c>
    </row>
    <row r="298" spans="1:28" s="17" customFormat="1" ht="120" customHeight="1" x14ac:dyDescent="0.2">
      <c r="A298" s="14">
        <v>296</v>
      </c>
      <c r="B298" s="13" t="s">
        <v>130</v>
      </c>
      <c r="C298" s="13" t="s">
        <v>498</v>
      </c>
      <c r="D298" s="13" t="s">
        <v>18</v>
      </c>
      <c r="E298" s="19" t="str">
        <f t="shared" si="4"/>
        <v>M. Chapoutier, Hermitage, Le Pavillon (Magnum) - In Bond</v>
      </c>
      <c r="F298" s="20" t="s">
        <v>510</v>
      </c>
      <c r="G298" s="13" t="s">
        <v>91</v>
      </c>
      <c r="H298" s="13">
        <v>1</v>
      </c>
      <c r="I298" s="13" t="s">
        <v>20</v>
      </c>
      <c r="J298" s="13" t="s">
        <v>50</v>
      </c>
      <c r="K298" s="16">
        <v>100</v>
      </c>
      <c r="L298" s="16">
        <v>120</v>
      </c>
      <c r="M298" s="21" t="s">
        <v>511</v>
      </c>
      <c r="N298" s="20" t="s">
        <v>512</v>
      </c>
      <c r="Q298" s="18"/>
      <c r="AA298" s="15" t="s">
        <v>509</v>
      </c>
      <c r="AB298" s="17" t="s">
        <v>994</v>
      </c>
    </row>
    <row r="299" spans="1:28" s="17" customFormat="1" ht="120" customHeight="1" x14ac:dyDescent="0.2">
      <c r="A299" s="14">
        <v>297</v>
      </c>
      <c r="B299" s="13" t="s">
        <v>138</v>
      </c>
      <c r="C299" s="13" t="s">
        <v>498</v>
      </c>
      <c r="D299" s="13" t="s">
        <v>18</v>
      </c>
      <c r="E299" s="19" t="str">
        <f t="shared" si="4"/>
        <v>Saumades, Chateauneuf-du-Pape</v>
      </c>
      <c r="F299" s="20" t="s">
        <v>514</v>
      </c>
      <c r="G299" s="13" t="s">
        <v>19</v>
      </c>
      <c r="H299" s="13">
        <v>10</v>
      </c>
      <c r="I299" s="13" t="s">
        <v>20</v>
      </c>
      <c r="J299" s="13" t="s">
        <v>22</v>
      </c>
      <c r="K299" s="16">
        <v>180</v>
      </c>
      <c r="L299" s="16">
        <v>240</v>
      </c>
      <c r="M299" s="21"/>
      <c r="N299" s="20" t="s">
        <v>43</v>
      </c>
      <c r="Q299" s="18"/>
      <c r="AA299" s="15" t="s">
        <v>513</v>
      </c>
      <c r="AB299" s="17" t="s">
        <v>995</v>
      </c>
    </row>
    <row r="300" spans="1:28" s="17" customFormat="1" ht="120" customHeight="1" x14ac:dyDescent="0.2">
      <c r="A300" s="14">
        <v>298</v>
      </c>
      <c r="B300" s="13" t="s">
        <v>39</v>
      </c>
      <c r="C300" s="13" t="s">
        <v>498</v>
      </c>
      <c r="D300" s="13" t="s">
        <v>18</v>
      </c>
      <c r="E300" s="19" t="str">
        <f t="shared" si="4"/>
        <v>Cros de la Mure, Chateauneuf-du-Pape - In Bond</v>
      </c>
      <c r="F300" s="20" t="s">
        <v>516</v>
      </c>
      <c r="G300" s="13" t="s">
        <v>19</v>
      </c>
      <c r="H300" s="13">
        <v>12</v>
      </c>
      <c r="I300" s="13" t="s">
        <v>85</v>
      </c>
      <c r="J300" s="13" t="s">
        <v>50</v>
      </c>
      <c r="K300" s="16">
        <v>320</v>
      </c>
      <c r="L300" s="16">
        <v>380</v>
      </c>
      <c r="M300" s="21" t="s">
        <v>137</v>
      </c>
      <c r="N300" s="20"/>
      <c r="Q300" s="18"/>
      <c r="AA300" s="15" t="s">
        <v>515</v>
      </c>
      <c r="AB300" s="17" t="s">
        <v>996</v>
      </c>
    </row>
    <row r="301" spans="1:28" s="17" customFormat="1" ht="120" customHeight="1" x14ac:dyDescent="0.2">
      <c r="A301" s="14">
        <v>299</v>
      </c>
      <c r="B301" s="13" t="s">
        <v>146</v>
      </c>
      <c r="C301" s="13" t="s">
        <v>498</v>
      </c>
      <c r="D301" s="13" t="s">
        <v>18</v>
      </c>
      <c r="E301" s="19" t="str">
        <f t="shared" si="4"/>
        <v>Chateau Rayas, Chateauneuf-du-Pape</v>
      </c>
      <c r="F301" s="20" t="s">
        <v>518</v>
      </c>
      <c r="G301" s="13" t="s">
        <v>19</v>
      </c>
      <c r="H301" s="13">
        <v>1</v>
      </c>
      <c r="I301" s="13" t="s">
        <v>20</v>
      </c>
      <c r="J301" s="13" t="s">
        <v>22</v>
      </c>
      <c r="K301" s="16">
        <v>600</v>
      </c>
      <c r="L301" s="16">
        <v>800</v>
      </c>
      <c r="M301" s="21"/>
      <c r="N301" s="20"/>
      <c r="Q301" s="18"/>
      <c r="AA301" s="15" t="s">
        <v>517</v>
      </c>
      <c r="AB301" s="17" t="s">
        <v>997</v>
      </c>
    </row>
    <row r="302" spans="1:28" s="17" customFormat="1" ht="120" customHeight="1" x14ac:dyDescent="0.2">
      <c r="A302" s="14">
        <v>300</v>
      </c>
      <c r="B302" s="13" t="s">
        <v>146</v>
      </c>
      <c r="C302" s="13" t="s">
        <v>498</v>
      </c>
      <c r="D302" s="13" t="s">
        <v>18</v>
      </c>
      <c r="E302" s="19" t="str">
        <f t="shared" si="4"/>
        <v>Vieux Telegraphe, Chateauneuf-du-Pape, La Crau Rouge</v>
      </c>
      <c r="F302" s="20" t="s">
        <v>520</v>
      </c>
      <c r="G302" s="13" t="s">
        <v>19</v>
      </c>
      <c r="H302" s="13">
        <v>12</v>
      </c>
      <c r="I302" s="13" t="s">
        <v>37</v>
      </c>
      <c r="J302" s="13" t="s">
        <v>22</v>
      </c>
      <c r="K302" s="16">
        <v>560</v>
      </c>
      <c r="L302" s="16">
        <v>700</v>
      </c>
      <c r="M302" s="21" t="s">
        <v>455</v>
      </c>
      <c r="N302" s="20" t="s">
        <v>521</v>
      </c>
      <c r="Q302" s="18"/>
      <c r="AA302" s="15" t="s">
        <v>519</v>
      </c>
      <c r="AB302" s="17" t="s">
        <v>998</v>
      </c>
    </row>
    <row r="303" spans="1:28" s="17" customFormat="1" ht="120" customHeight="1" x14ac:dyDescent="0.2">
      <c r="A303" s="14">
        <v>301</v>
      </c>
      <c r="B303" s="13" t="s">
        <v>344</v>
      </c>
      <c r="C303" s="13" t="s">
        <v>498</v>
      </c>
      <c r="D303" s="13" t="s">
        <v>18</v>
      </c>
      <c r="E303" s="19" t="str">
        <f t="shared" si="4"/>
        <v>Domaine Jamet, Cote Rotie (Magnum) - In Bond</v>
      </c>
      <c r="F303" s="20" t="s">
        <v>523</v>
      </c>
      <c r="G303" s="13" t="s">
        <v>91</v>
      </c>
      <c r="H303" s="13">
        <v>1</v>
      </c>
      <c r="I303" s="13" t="s">
        <v>20</v>
      </c>
      <c r="J303" s="13" t="s">
        <v>50</v>
      </c>
      <c r="K303" s="16">
        <v>220</v>
      </c>
      <c r="L303" s="16">
        <v>340</v>
      </c>
      <c r="M303" s="21" t="s">
        <v>49</v>
      </c>
      <c r="N303" s="20" t="s">
        <v>439</v>
      </c>
      <c r="Q303" s="18"/>
      <c r="AA303" s="15" t="s">
        <v>522</v>
      </c>
      <c r="AB303" s="17" t="s">
        <v>999</v>
      </c>
    </row>
    <row r="304" spans="1:28" s="17" customFormat="1" ht="120" customHeight="1" x14ac:dyDescent="0.2">
      <c r="A304" s="14">
        <v>302</v>
      </c>
      <c r="B304" s="13" t="s">
        <v>151</v>
      </c>
      <c r="C304" s="13" t="s">
        <v>498</v>
      </c>
      <c r="D304" s="13" t="s">
        <v>18</v>
      </c>
      <c r="E304" s="19" t="str">
        <f t="shared" si="4"/>
        <v>Paul Avril, Chateauneuf-du-Pape, Clos Papes - In Bond</v>
      </c>
      <c r="F304" s="20" t="s">
        <v>525</v>
      </c>
      <c r="G304" s="13" t="s">
        <v>19</v>
      </c>
      <c r="H304" s="13">
        <v>6</v>
      </c>
      <c r="I304" s="13" t="s">
        <v>85</v>
      </c>
      <c r="J304" s="13" t="s">
        <v>50</v>
      </c>
      <c r="K304" s="16">
        <v>180</v>
      </c>
      <c r="L304" s="16">
        <v>220</v>
      </c>
      <c r="M304" s="21" t="s">
        <v>137</v>
      </c>
      <c r="N304" s="20"/>
      <c r="Q304" s="18"/>
      <c r="AA304" s="15" t="s">
        <v>524</v>
      </c>
      <c r="AB304" s="17" t="s">
        <v>1000</v>
      </c>
    </row>
    <row r="305" spans="1:28" s="17" customFormat="1" ht="120" customHeight="1" x14ac:dyDescent="0.2">
      <c r="A305" s="14">
        <v>303</v>
      </c>
      <c r="B305" s="13" t="s">
        <v>156</v>
      </c>
      <c r="C305" s="13" t="s">
        <v>498</v>
      </c>
      <c r="D305" s="13" t="s">
        <v>18</v>
      </c>
      <c r="E305" s="19" t="str">
        <f t="shared" si="4"/>
        <v>Chapelle St. Theodoric, Chateauneuf-du-Pape, Le Grand Pin</v>
      </c>
      <c r="F305" s="20" t="s">
        <v>527</v>
      </c>
      <c r="G305" s="13" t="s">
        <v>19</v>
      </c>
      <c r="H305" s="13">
        <v>6</v>
      </c>
      <c r="I305" s="13" t="s">
        <v>20</v>
      </c>
      <c r="J305" s="13" t="s">
        <v>22</v>
      </c>
      <c r="K305" s="16">
        <v>240</v>
      </c>
      <c r="L305" s="16">
        <v>320</v>
      </c>
      <c r="M305" s="21"/>
      <c r="N305" s="20"/>
      <c r="Q305" s="18"/>
      <c r="AA305" s="15" t="s">
        <v>526</v>
      </c>
      <c r="AB305" s="17" t="s">
        <v>1001</v>
      </c>
    </row>
    <row r="306" spans="1:28" s="17" customFormat="1" ht="120" customHeight="1" x14ac:dyDescent="0.2">
      <c r="A306" s="14">
        <v>304</v>
      </c>
      <c r="B306" s="13" t="s">
        <v>157</v>
      </c>
      <c r="C306" s="13" t="s">
        <v>498</v>
      </c>
      <c r="D306" s="13" t="s">
        <v>18</v>
      </c>
      <c r="E306" s="19" t="str">
        <f t="shared" si="4"/>
        <v>Paul Jaboulet Aine, Saint-Joseph, Croix des Vignes</v>
      </c>
      <c r="F306" s="20" t="s">
        <v>497</v>
      </c>
      <c r="G306" s="13" t="s">
        <v>19</v>
      </c>
      <c r="H306" s="13">
        <v>12</v>
      </c>
      <c r="I306" s="13" t="s">
        <v>85</v>
      </c>
      <c r="J306" s="13" t="s">
        <v>22</v>
      </c>
      <c r="K306" s="16">
        <v>300</v>
      </c>
      <c r="L306" s="16">
        <v>380</v>
      </c>
      <c r="M306" s="21" t="s">
        <v>455</v>
      </c>
      <c r="N306" s="20" t="s">
        <v>298</v>
      </c>
      <c r="Q306" s="18"/>
      <c r="AA306" s="15" t="s">
        <v>528</v>
      </c>
      <c r="AB306" s="17" t="s">
        <v>1002</v>
      </c>
    </row>
    <row r="307" spans="1:28" s="17" customFormat="1" ht="120" customHeight="1" x14ac:dyDescent="0.2">
      <c r="A307" s="14">
        <v>305</v>
      </c>
      <c r="B307" s="13" t="s">
        <v>44</v>
      </c>
      <c r="C307" s="13" t="s">
        <v>498</v>
      </c>
      <c r="D307" s="13" t="s">
        <v>18</v>
      </c>
      <c r="E307" s="19" t="str">
        <f t="shared" si="4"/>
        <v>Maison Les Alexandrins, Cornas</v>
      </c>
      <c r="F307" s="20" t="s">
        <v>530</v>
      </c>
      <c r="G307" s="13" t="s">
        <v>19</v>
      </c>
      <c r="H307" s="13">
        <v>12</v>
      </c>
      <c r="I307" s="13" t="s">
        <v>85</v>
      </c>
      <c r="J307" s="13" t="s">
        <v>22</v>
      </c>
      <c r="K307" s="16">
        <v>260</v>
      </c>
      <c r="L307" s="16">
        <v>320</v>
      </c>
      <c r="M307" s="21" t="s">
        <v>455</v>
      </c>
      <c r="N307" s="20" t="s">
        <v>298</v>
      </c>
      <c r="Q307" s="18"/>
      <c r="AA307" s="15" t="s">
        <v>529</v>
      </c>
      <c r="AB307" s="17" t="s">
        <v>1003</v>
      </c>
    </row>
    <row r="308" spans="1:28" s="17" customFormat="1" ht="120" customHeight="1" x14ac:dyDescent="0.2">
      <c r="A308" s="14">
        <v>306</v>
      </c>
      <c r="B308" s="13" t="s">
        <v>362</v>
      </c>
      <c r="C308" s="13" t="s">
        <v>498</v>
      </c>
      <c r="D308" s="13" t="s">
        <v>18</v>
      </c>
      <c r="E308" s="19" t="str">
        <f t="shared" si="4"/>
        <v>Paul Jaboulet Aine, Hermitage, La Maison Bleue (Magnums)</v>
      </c>
      <c r="F308" s="20" t="s">
        <v>497</v>
      </c>
      <c r="G308" s="13" t="s">
        <v>91</v>
      </c>
      <c r="H308" s="13">
        <v>3</v>
      </c>
      <c r="I308" s="13" t="s">
        <v>85</v>
      </c>
      <c r="J308" s="13" t="s">
        <v>22</v>
      </c>
      <c r="K308" s="16">
        <v>180</v>
      </c>
      <c r="L308" s="16">
        <v>220</v>
      </c>
      <c r="M308" s="21"/>
      <c r="N308" s="20" t="s">
        <v>45</v>
      </c>
      <c r="Q308" s="18"/>
      <c r="AA308" s="15" t="s">
        <v>531</v>
      </c>
      <c r="AB308" s="17" t="s">
        <v>1004</v>
      </c>
    </row>
    <row r="309" spans="1:28" s="17" customFormat="1" ht="120" customHeight="1" x14ac:dyDescent="0.2">
      <c r="A309" s="14">
        <v>307</v>
      </c>
      <c r="B309" s="13" t="s">
        <v>53</v>
      </c>
      <c r="C309" s="13" t="s">
        <v>498</v>
      </c>
      <c r="D309" s="13" t="s">
        <v>18</v>
      </c>
      <c r="E309" s="19" t="str">
        <f t="shared" si="4"/>
        <v>Xavier Vignon, Chateauneuf-du-Pape, Reserve - In Bond</v>
      </c>
      <c r="F309" s="20" t="s">
        <v>533</v>
      </c>
      <c r="G309" s="13" t="s">
        <v>19</v>
      </c>
      <c r="H309" s="13">
        <v>6</v>
      </c>
      <c r="I309" s="13" t="s">
        <v>85</v>
      </c>
      <c r="J309" s="13" t="s">
        <v>50</v>
      </c>
      <c r="K309" s="16">
        <v>250</v>
      </c>
      <c r="L309" s="16">
        <v>300</v>
      </c>
      <c r="M309" s="21" t="s">
        <v>534</v>
      </c>
      <c r="N309" s="20" t="s">
        <v>439</v>
      </c>
      <c r="Q309" s="18"/>
      <c r="AA309" s="15" t="s">
        <v>532</v>
      </c>
      <c r="AB309" s="17" t="s">
        <v>1005</v>
      </c>
    </row>
    <row r="310" spans="1:28" s="17" customFormat="1" ht="120" customHeight="1" x14ac:dyDescent="0.2">
      <c r="A310" s="14">
        <v>308</v>
      </c>
      <c r="B310" s="13" t="s">
        <v>53</v>
      </c>
      <c r="C310" s="13" t="s">
        <v>498</v>
      </c>
      <c r="D310" s="13" t="s">
        <v>18</v>
      </c>
      <c r="E310" s="19" t="str">
        <f t="shared" si="4"/>
        <v>1978/1981 Vertical of Chateau de Beaucastel Rouge, Chateauneuf-du-Pape</v>
      </c>
      <c r="F310" s="20" t="s">
        <v>501</v>
      </c>
      <c r="G310" s="13" t="s">
        <v>19</v>
      </c>
      <c r="H310" s="13">
        <v>3</v>
      </c>
      <c r="I310" s="13" t="s">
        <v>20</v>
      </c>
      <c r="J310" s="13" t="s">
        <v>22</v>
      </c>
      <c r="K310" s="16">
        <v>300</v>
      </c>
      <c r="L310" s="16">
        <v>400</v>
      </c>
      <c r="M310" s="21" t="s">
        <v>536</v>
      </c>
      <c r="N310" s="20" t="s">
        <v>21</v>
      </c>
      <c r="Q310" s="18"/>
      <c r="AA310" s="15" t="s">
        <v>535</v>
      </c>
      <c r="AB310" s="17" t="s">
        <v>1006</v>
      </c>
    </row>
    <row r="311" spans="1:28" s="17" customFormat="1" ht="120" customHeight="1" x14ac:dyDescent="0.2">
      <c r="A311" s="14">
        <v>309</v>
      </c>
      <c r="B311" s="13" t="s">
        <v>53</v>
      </c>
      <c r="C311" s="13" t="s">
        <v>498</v>
      </c>
      <c r="D311" s="13" t="s">
        <v>18</v>
      </c>
      <c r="E311" s="19" t="str">
        <f t="shared" si="4"/>
        <v>1982/1995 Vertical of Paul Jaboulet Aine, Hermitage, La Chapelle Rouge</v>
      </c>
      <c r="F311" s="20" t="s">
        <v>497</v>
      </c>
      <c r="G311" s="13" t="s">
        <v>19</v>
      </c>
      <c r="H311" s="13">
        <v>2</v>
      </c>
      <c r="I311" s="13" t="s">
        <v>20</v>
      </c>
      <c r="J311" s="13" t="s">
        <v>22</v>
      </c>
      <c r="K311" s="16">
        <v>140</v>
      </c>
      <c r="L311" s="16">
        <v>180</v>
      </c>
      <c r="M311" s="21" t="s">
        <v>538</v>
      </c>
      <c r="N311" s="20" t="s">
        <v>21</v>
      </c>
      <c r="Q311" s="18"/>
      <c r="AA311" s="15" t="s">
        <v>537</v>
      </c>
      <c r="AB311" s="17" t="s">
        <v>1007</v>
      </c>
    </row>
    <row r="312" spans="1:28" s="17" customFormat="1" ht="120" customHeight="1" x14ac:dyDescent="0.2">
      <c r="A312" s="14">
        <v>310</v>
      </c>
      <c r="B312" s="13" t="s">
        <v>53</v>
      </c>
      <c r="C312" s="13" t="s">
        <v>498</v>
      </c>
      <c r="D312" s="13" t="s">
        <v>18</v>
      </c>
      <c r="E312" s="19" t="str">
        <f t="shared" si="4"/>
        <v>1983/1990 Vertical of E. Guigal, Cote Rotie, Brune Et Blonde</v>
      </c>
      <c r="F312" s="20" t="s">
        <v>506</v>
      </c>
      <c r="G312" s="13" t="s">
        <v>19</v>
      </c>
      <c r="H312" s="13">
        <v>3</v>
      </c>
      <c r="I312" s="13" t="s">
        <v>20</v>
      </c>
      <c r="J312" s="13" t="s">
        <v>22</v>
      </c>
      <c r="K312" s="16">
        <v>150</v>
      </c>
      <c r="L312" s="16">
        <v>200</v>
      </c>
      <c r="M312" s="21" t="s">
        <v>540</v>
      </c>
      <c r="N312" s="20" t="s">
        <v>21</v>
      </c>
      <c r="Q312" s="18"/>
      <c r="AA312" s="15" t="s">
        <v>539</v>
      </c>
      <c r="AB312" s="17" t="s">
        <v>1008</v>
      </c>
    </row>
    <row r="313" spans="1:28" s="17" customFormat="1" ht="120" customHeight="1" x14ac:dyDescent="0.2">
      <c r="A313" s="14">
        <v>311</v>
      </c>
      <c r="B313" s="13" t="s">
        <v>53</v>
      </c>
      <c r="C313" s="13" t="s">
        <v>498</v>
      </c>
      <c r="D313" s="13" t="s">
        <v>18</v>
      </c>
      <c r="E313" s="19" t="str">
        <f t="shared" si="4"/>
        <v>1988/1999 Vertical of Auguste Clape, Cornas</v>
      </c>
      <c r="F313" s="20" t="s">
        <v>542</v>
      </c>
      <c r="G313" s="13" t="s">
        <v>19</v>
      </c>
      <c r="H313" s="13">
        <v>4</v>
      </c>
      <c r="I313" s="13" t="s">
        <v>20</v>
      </c>
      <c r="J313" s="13" t="s">
        <v>22</v>
      </c>
      <c r="K313" s="16">
        <v>300</v>
      </c>
      <c r="L313" s="16">
        <v>400</v>
      </c>
      <c r="M313" s="21" t="s">
        <v>543</v>
      </c>
      <c r="N313" s="20" t="s">
        <v>21</v>
      </c>
      <c r="Q313" s="18"/>
      <c r="AA313" s="15" t="s">
        <v>541</v>
      </c>
      <c r="AB313" s="17" t="s">
        <v>1009</v>
      </c>
    </row>
    <row r="314" spans="1:28" s="17" customFormat="1" ht="120" customHeight="1" x14ac:dyDescent="0.2">
      <c r="A314" s="14">
        <v>312</v>
      </c>
      <c r="B314" s="13" t="s">
        <v>53</v>
      </c>
      <c r="C314" s="13" t="s">
        <v>498</v>
      </c>
      <c r="D314" s="13" t="s">
        <v>18</v>
      </c>
      <c r="E314" s="19" t="str">
        <f t="shared" si="4"/>
        <v>1989/1990 Vertical of Coudoulet de Beaucastel Rouge, Cotes du Rhone</v>
      </c>
      <c r="F314" s="20" t="s">
        <v>545</v>
      </c>
      <c r="G314" s="13" t="s">
        <v>19</v>
      </c>
      <c r="H314" s="13">
        <v>5</v>
      </c>
      <c r="I314" s="13" t="s">
        <v>20</v>
      </c>
      <c r="J314" s="13" t="s">
        <v>22</v>
      </c>
      <c r="K314" s="16">
        <v>100</v>
      </c>
      <c r="L314" s="16">
        <v>150</v>
      </c>
      <c r="M314" s="21" t="s">
        <v>546</v>
      </c>
      <c r="N314" s="20" t="s">
        <v>21</v>
      </c>
      <c r="Q314" s="18"/>
      <c r="AA314" s="15" t="s">
        <v>544</v>
      </c>
      <c r="AB314" s="17" t="s">
        <v>1010</v>
      </c>
    </row>
    <row r="315" spans="1:28" s="17" customFormat="1" ht="120" customHeight="1" x14ac:dyDescent="0.2">
      <c r="A315" s="14">
        <v>313</v>
      </c>
      <c r="B315" s="13" t="s">
        <v>53</v>
      </c>
      <c r="C315" s="13" t="s">
        <v>498</v>
      </c>
      <c r="D315" s="13" t="s">
        <v>18</v>
      </c>
      <c r="E315" s="19" t="str">
        <f t="shared" si="4"/>
        <v>2009/2011 Vertical of Domaine Jamet, Cote Rotie - In Bond</v>
      </c>
      <c r="F315" s="20" t="s">
        <v>523</v>
      </c>
      <c r="G315" s="13" t="s">
        <v>19</v>
      </c>
      <c r="H315" s="13">
        <v>3</v>
      </c>
      <c r="I315" s="13" t="s">
        <v>20</v>
      </c>
      <c r="J315" s="13" t="s">
        <v>50</v>
      </c>
      <c r="K315" s="16">
        <v>420</v>
      </c>
      <c r="L315" s="16">
        <v>600</v>
      </c>
      <c r="M315" s="21" t="s">
        <v>548</v>
      </c>
      <c r="N315" s="20" t="s">
        <v>439</v>
      </c>
      <c r="Q315" s="18"/>
      <c r="AA315" s="15" t="s">
        <v>547</v>
      </c>
      <c r="AB315" s="17" t="s">
        <v>1011</v>
      </c>
    </row>
    <row r="316" spans="1:28" s="17" customFormat="1" ht="120" customHeight="1" x14ac:dyDescent="0.2">
      <c r="A316" s="14">
        <v>314</v>
      </c>
      <c r="B316" s="13" t="s">
        <v>146</v>
      </c>
      <c r="C316" s="13" t="s">
        <v>551</v>
      </c>
      <c r="D316" s="13" t="s">
        <v>18</v>
      </c>
      <c r="E316" s="19" t="str">
        <f t="shared" si="4"/>
        <v>Trevallon, Rouge, Languedoc</v>
      </c>
      <c r="F316" s="20" t="s">
        <v>550</v>
      </c>
      <c r="G316" s="13" t="s">
        <v>19</v>
      </c>
      <c r="H316" s="13">
        <v>12</v>
      </c>
      <c r="I316" s="13" t="s">
        <v>37</v>
      </c>
      <c r="J316" s="13" t="s">
        <v>22</v>
      </c>
      <c r="K316" s="16">
        <v>700</v>
      </c>
      <c r="L316" s="16">
        <v>900</v>
      </c>
      <c r="M316" s="21"/>
      <c r="N316" s="20"/>
      <c r="Q316" s="18"/>
      <c r="AA316" s="15" t="s">
        <v>549</v>
      </c>
      <c r="AB316" s="17" t="s">
        <v>1012</v>
      </c>
    </row>
    <row r="317" spans="1:28" s="17" customFormat="1" ht="120" customHeight="1" x14ac:dyDescent="0.2">
      <c r="A317" s="14">
        <v>315</v>
      </c>
      <c r="B317" s="13" t="s">
        <v>364</v>
      </c>
      <c r="C317" s="13"/>
      <c r="D317" s="13" t="s">
        <v>18</v>
      </c>
      <c r="E317" s="19" t="str">
        <f t="shared" si="4"/>
        <v>Mas de Daumas Gassac, Rouge, Saint-Guilhem-le-Desert IGP</v>
      </c>
      <c r="F317" s="20" t="s">
        <v>553</v>
      </c>
      <c r="G317" s="13" t="s">
        <v>19</v>
      </c>
      <c r="H317" s="13">
        <v>12</v>
      </c>
      <c r="I317" s="13" t="s">
        <v>85</v>
      </c>
      <c r="J317" s="13" t="s">
        <v>22</v>
      </c>
      <c r="K317" s="16">
        <v>240</v>
      </c>
      <c r="L317" s="16">
        <v>300</v>
      </c>
      <c r="M317" s="21" t="s">
        <v>455</v>
      </c>
      <c r="N317" s="20" t="s">
        <v>45</v>
      </c>
      <c r="Q317" s="18"/>
      <c r="AA317" s="15" t="s">
        <v>552</v>
      </c>
      <c r="AB317" s="17" t="s">
        <v>1013</v>
      </c>
    </row>
    <row r="318" spans="1:28" s="17" customFormat="1" ht="120" customHeight="1" x14ac:dyDescent="0.2">
      <c r="A318" s="14">
        <v>316</v>
      </c>
      <c r="B318" s="13" t="s">
        <v>364</v>
      </c>
      <c r="C318" s="13"/>
      <c r="D318" s="13" t="s">
        <v>18</v>
      </c>
      <c r="E318" s="19" t="str">
        <f t="shared" si="4"/>
        <v>Mas de Daumas Gassac, Rouge, Saint-Guilhem-le-Desert IGP (Magnums)</v>
      </c>
      <c r="F318" s="20" t="s">
        <v>553</v>
      </c>
      <c r="G318" s="13" t="s">
        <v>91</v>
      </c>
      <c r="H318" s="13">
        <v>3</v>
      </c>
      <c r="I318" s="13" t="s">
        <v>85</v>
      </c>
      <c r="J318" s="13" t="s">
        <v>22</v>
      </c>
      <c r="K318" s="16">
        <v>120</v>
      </c>
      <c r="L318" s="16">
        <v>150</v>
      </c>
      <c r="M318" s="21"/>
      <c r="N318" s="20" t="s">
        <v>45</v>
      </c>
      <c r="Q318" s="18"/>
      <c r="AA318" s="15" t="s">
        <v>554</v>
      </c>
      <c r="AB318" s="17" t="s">
        <v>1014</v>
      </c>
    </row>
    <row r="319" spans="1:28" s="17" customFormat="1" ht="120" customHeight="1" x14ac:dyDescent="0.2">
      <c r="A319" s="14">
        <v>317</v>
      </c>
      <c r="B319" s="13" t="s">
        <v>151</v>
      </c>
      <c r="C319" s="13" t="s">
        <v>557</v>
      </c>
      <c r="D319" s="13" t="s">
        <v>76</v>
      </c>
      <c r="E319" s="19" t="str">
        <f t="shared" si="4"/>
        <v>Dr. Loosen, Urziger Wurzgarten Riesling Alte Reben GG Reserve, Mosel - In Bond</v>
      </c>
      <c r="F319" s="20" t="s">
        <v>556</v>
      </c>
      <c r="G319" s="13" t="s">
        <v>19</v>
      </c>
      <c r="H319" s="13">
        <v>6</v>
      </c>
      <c r="I319" s="13" t="s">
        <v>20</v>
      </c>
      <c r="J319" s="13" t="s">
        <v>50</v>
      </c>
      <c r="K319" s="16">
        <v>120</v>
      </c>
      <c r="L319" s="16">
        <v>150</v>
      </c>
      <c r="M319" s="21" t="s">
        <v>137</v>
      </c>
      <c r="N319" s="20"/>
      <c r="Q319" s="18"/>
      <c r="AA319" s="15" t="s">
        <v>555</v>
      </c>
      <c r="AB319" s="17" t="s">
        <v>1015</v>
      </c>
    </row>
    <row r="320" spans="1:28" s="17" customFormat="1" ht="120" customHeight="1" x14ac:dyDescent="0.2">
      <c r="A320" s="14">
        <v>318</v>
      </c>
      <c r="B320" s="13" t="s">
        <v>364</v>
      </c>
      <c r="C320" s="13" t="s">
        <v>560</v>
      </c>
      <c r="D320" s="13" t="s">
        <v>76</v>
      </c>
      <c r="E320" s="19" t="str">
        <f t="shared" si="4"/>
        <v>Dr. Burklin-Wolf, Reiterpfad Riesling, Pfalz</v>
      </c>
      <c r="F320" s="20" t="s">
        <v>559</v>
      </c>
      <c r="G320" s="13" t="s">
        <v>19</v>
      </c>
      <c r="H320" s="13">
        <v>6</v>
      </c>
      <c r="I320" s="13" t="s">
        <v>37</v>
      </c>
      <c r="J320" s="13" t="s">
        <v>22</v>
      </c>
      <c r="K320" s="16">
        <v>150</v>
      </c>
      <c r="L320" s="16">
        <v>200</v>
      </c>
      <c r="M320" s="21" t="s">
        <v>350</v>
      </c>
      <c r="N320" s="20" t="s">
        <v>21</v>
      </c>
      <c r="Q320" s="18"/>
      <c r="AA320" s="15" t="s">
        <v>558</v>
      </c>
      <c r="AB320" s="17" t="s">
        <v>1016</v>
      </c>
    </row>
    <row r="321" spans="1:28" s="17" customFormat="1" ht="120" customHeight="1" x14ac:dyDescent="0.2">
      <c r="A321" s="14">
        <v>319</v>
      </c>
      <c r="B321" s="13" t="s">
        <v>362</v>
      </c>
      <c r="C321" s="13" t="s">
        <v>563</v>
      </c>
      <c r="D321" s="13" t="s">
        <v>18</v>
      </c>
      <c r="E321" s="19" t="str">
        <f t="shared" si="4"/>
        <v>Weingut Donatsch, Pinot Noir, Unique - In Bond</v>
      </c>
      <c r="F321" s="20" t="s">
        <v>562</v>
      </c>
      <c r="G321" s="13" t="s">
        <v>19</v>
      </c>
      <c r="H321" s="13">
        <v>3</v>
      </c>
      <c r="I321" s="13" t="s">
        <v>85</v>
      </c>
      <c r="J321" s="13" t="s">
        <v>50</v>
      </c>
      <c r="K321" s="16">
        <v>280</v>
      </c>
      <c r="L321" s="16">
        <v>360</v>
      </c>
      <c r="M321" s="21" t="s">
        <v>49</v>
      </c>
      <c r="N321" s="20" t="s">
        <v>439</v>
      </c>
      <c r="Q321" s="18"/>
      <c r="AA321" s="15" t="s">
        <v>561</v>
      </c>
      <c r="AB321" s="17" t="s">
        <v>1017</v>
      </c>
    </row>
    <row r="322" spans="1:28" s="17" customFormat="1" ht="120" customHeight="1" x14ac:dyDescent="0.2">
      <c r="A322" s="14">
        <v>320</v>
      </c>
      <c r="B322" s="13" t="s">
        <v>114</v>
      </c>
      <c r="C322" s="13" t="s">
        <v>566</v>
      </c>
      <c r="D322" s="13" t="s">
        <v>18</v>
      </c>
      <c r="E322" s="19" t="str">
        <f t="shared" si="4"/>
        <v>Podere Il Palazzino, Vin Santo, Chianti Classico, DOC (Halves) - In Bond</v>
      </c>
      <c r="F322" s="20" t="s">
        <v>565</v>
      </c>
      <c r="G322" s="13" t="s">
        <v>201</v>
      </c>
      <c r="H322" s="13">
        <v>12</v>
      </c>
      <c r="I322" s="13" t="s">
        <v>85</v>
      </c>
      <c r="J322" s="13" t="s">
        <v>50</v>
      </c>
      <c r="K322" s="16">
        <v>150</v>
      </c>
      <c r="L322" s="16">
        <v>200</v>
      </c>
      <c r="M322" s="21" t="s">
        <v>137</v>
      </c>
      <c r="N322" s="20"/>
      <c r="Q322" s="18"/>
      <c r="AA322" s="15" t="s">
        <v>564</v>
      </c>
      <c r="AB322" s="17" t="s">
        <v>1018</v>
      </c>
    </row>
    <row r="323" spans="1:28" s="17" customFormat="1" ht="120" customHeight="1" x14ac:dyDescent="0.2">
      <c r="A323" s="14">
        <v>321</v>
      </c>
      <c r="B323" s="13" t="s">
        <v>118</v>
      </c>
      <c r="C323" s="13" t="s">
        <v>566</v>
      </c>
      <c r="D323" s="13" t="s">
        <v>18</v>
      </c>
      <c r="E323" s="19" t="str">
        <f t="shared" si="4"/>
        <v>Podere Il Palazzino, Vin Santo, Chianti Classico, DOC (Halves)</v>
      </c>
      <c r="F323" s="20" t="s">
        <v>565</v>
      </c>
      <c r="G323" s="13" t="s">
        <v>201</v>
      </c>
      <c r="H323" s="13">
        <v>12</v>
      </c>
      <c r="I323" s="13" t="s">
        <v>85</v>
      </c>
      <c r="J323" s="13" t="s">
        <v>22</v>
      </c>
      <c r="K323" s="16">
        <v>150</v>
      </c>
      <c r="L323" s="16">
        <v>200</v>
      </c>
      <c r="M323" s="21"/>
      <c r="N323" s="20"/>
      <c r="Q323" s="18"/>
      <c r="AA323" s="15" t="s">
        <v>567</v>
      </c>
      <c r="AB323" s="17" t="s">
        <v>1019</v>
      </c>
    </row>
    <row r="324" spans="1:28" s="17" customFormat="1" ht="120" customHeight="1" x14ac:dyDescent="0.2">
      <c r="A324" s="14">
        <v>322</v>
      </c>
      <c r="B324" s="13" t="s">
        <v>202</v>
      </c>
      <c r="C324" s="13" t="s">
        <v>570</v>
      </c>
      <c r="D324" s="13" t="s">
        <v>18</v>
      </c>
      <c r="E324" s="19" t="str">
        <f t="shared" ref="E324:E385" si="5">HYPERLINK(AB324,AA324)</f>
        <v>Medeus, Norace, Isola dei Nuraghi IGT (Double Magnum)</v>
      </c>
      <c r="F324" s="20" t="s">
        <v>569</v>
      </c>
      <c r="G324" s="13" t="s">
        <v>169</v>
      </c>
      <c r="H324" s="13">
        <v>1</v>
      </c>
      <c r="I324" s="13" t="s">
        <v>37</v>
      </c>
      <c r="J324" s="13" t="s">
        <v>22</v>
      </c>
      <c r="K324" s="16">
        <v>100</v>
      </c>
      <c r="L324" s="16">
        <v>150</v>
      </c>
      <c r="M324" s="21"/>
      <c r="N324" s="20"/>
      <c r="Q324" s="18"/>
      <c r="AA324" s="15" t="s">
        <v>568</v>
      </c>
      <c r="AB324" s="17" t="s">
        <v>1020</v>
      </c>
    </row>
    <row r="325" spans="1:28" s="17" customFormat="1" ht="120" customHeight="1" x14ac:dyDescent="0.2">
      <c r="A325" s="14">
        <v>323</v>
      </c>
      <c r="B325" s="13" t="s">
        <v>130</v>
      </c>
      <c r="C325" s="13" t="s">
        <v>574</v>
      </c>
      <c r="D325" s="13" t="s">
        <v>18</v>
      </c>
      <c r="E325" s="19" t="str">
        <f t="shared" si="5"/>
        <v>Vigneti Massa, Colli Tortonesi, Bigolla - In Bond</v>
      </c>
      <c r="F325" s="20" t="s">
        <v>572</v>
      </c>
      <c r="G325" s="13" t="s">
        <v>19</v>
      </c>
      <c r="H325" s="13">
        <v>12</v>
      </c>
      <c r="I325" s="13" t="s">
        <v>85</v>
      </c>
      <c r="J325" s="13" t="s">
        <v>50</v>
      </c>
      <c r="K325" s="16">
        <v>240</v>
      </c>
      <c r="L325" s="16">
        <v>360</v>
      </c>
      <c r="M325" s="21" t="s">
        <v>573</v>
      </c>
      <c r="N325" s="20" t="s">
        <v>512</v>
      </c>
      <c r="Q325" s="18"/>
      <c r="AA325" s="15" t="s">
        <v>571</v>
      </c>
      <c r="AB325" s="17" t="s">
        <v>1021</v>
      </c>
    </row>
    <row r="326" spans="1:28" s="17" customFormat="1" ht="120" customHeight="1" x14ac:dyDescent="0.2">
      <c r="A326" s="14">
        <v>324</v>
      </c>
      <c r="B326" s="13" t="s">
        <v>130</v>
      </c>
      <c r="C326" s="13" t="s">
        <v>574</v>
      </c>
      <c r="D326" s="13" t="s">
        <v>18</v>
      </c>
      <c r="E326" s="19" t="str">
        <f t="shared" si="5"/>
        <v>Vigneti Massa, Colli Tortonesi, Bigolla - In Bond</v>
      </c>
      <c r="F326" s="20" t="s">
        <v>572</v>
      </c>
      <c r="G326" s="13" t="s">
        <v>19</v>
      </c>
      <c r="H326" s="13">
        <v>12</v>
      </c>
      <c r="I326" s="13" t="s">
        <v>85</v>
      </c>
      <c r="J326" s="13" t="s">
        <v>50</v>
      </c>
      <c r="K326" s="16">
        <v>240</v>
      </c>
      <c r="L326" s="16">
        <v>360</v>
      </c>
      <c r="M326" s="21" t="s">
        <v>573</v>
      </c>
      <c r="N326" s="20" t="s">
        <v>512</v>
      </c>
      <c r="Q326" s="18"/>
      <c r="AA326" s="15" t="s">
        <v>571</v>
      </c>
      <c r="AB326" s="17" t="s">
        <v>1022</v>
      </c>
    </row>
    <row r="327" spans="1:28" s="17" customFormat="1" ht="120" customHeight="1" x14ac:dyDescent="0.2">
      <c r="A327" s="14">
        <v>325</v>
      </c>
      <c r="B327" s="13" t="s">
        <v>130</v>
      </c>
      <c r="C327" s="13" t="s">
        <v>574</v>
      </c>
      <c r="D327" s="13" t="s">
        <v>18</v>
      </c>
      <c r="E327" s="19" t="str">
        <f t="shared" si="5"/>
        <v>Vigneti Massa, Colli Tortonesi, Bigolla - In Bond</v>
      </c>
      <c r="F327" s="20" t="s">
        <v>572</v>
      </c>
      <c r="G327" s="13" t="s">
        <v>19</v>
      </c>
      <c r="H327" s="13">
        <v>6</v>
      </c>
      <c r="I327" s="13" t="s">
        <v>85</v>
      </c>
      <c r="J327" s="13" t="s">
        <v>50</v>
      </c>
      <c r="K327" s="16">
        <v>120</v>
      </c>
      <c r="L327" s="16">
        <v>150</v>
      </c>
      <c r="M327" s="21" t="s">
        <v>49</v>
      </c>
      <c r="N327" s="20" t="s">
        <v>512</v>
      </c>
      <c r="Q327" s="18"/>
      <c r="AA327" s="15" t="s">
        <v>571</v>
      </c>
      <c r="AB327" s="17" t="s">
        <v>1023</v>
      </c>
    </row>
    <row r="328" spans="1:28" s="17" customFormat="1" ht="120" customHeight="1" x14ac:dyDescent="0.2">
      <c r="A328" s="14">
        <v>326</v>
      </c>
      <c r="B328" s="13" t="s">
        <v>135</v>
      </c>
      <c r="C328" s="13" t="s">
        <v>574</v>
      </c>
      <c r="D328" s="13" t="s">
        <v>18</v>
      </c>
      <c r="E328" s="19" t="str">
        <f t="shared" si="5"/>
        <v>Aldo Conterno, Barolo, Cicala</v>
      </c>
      <c r="F328" s="20" t="s">
        <v>576</v>
      </c>
      <c r="G328" s="13" t="s">
        <v>19</v>
      </c>
      <c r="H328" s="13">
        <v>3</v>
      </c>
      <c r="I328" s="13" t="s">
        <v>20</v>
      </c>
      <c r="J328" s="13" t="s">
        <v>22</v>
      </c>
      <c r="K328" s="16">
        <v>140</v>
      </c>
      <c r="L328" s="16">
        <v>170</v>
      </c>
      <c r="M328" s="21" t="s">
        <v>577</v>
      </c>
      <c r="N328" s="20" t="s">
        <v>103</v>
      </c>
      <c r="Q328" s="18"/>
      <c r="AA328" s="15" t="s">
        <v>575</v>
      </c>
      <c r="AB328" s="17" t="s">
        <v>1024</v>
      </c>
    </row>
    <row r="329" spans="1:28" s="17" customFormat="1" ht="120" customHeight="1" x14ac:dyDescent="0.2">
      <c r="A329" s="14">
        <v>327</v>
      </c>
      <c r="B329" s="13" t="s">
        <v>138</v>
      </c>
      <c r="C329" s="13" t="s">
        <v>574</v>
      </c>
      <c r="D329" s="13" t="s">
        <v>18</v>
      </c>
      <c r="E329" s="19" t="str">
        <f t="shared" si="5"/>
        <v>Poderi Aldo Conterno, Barolo, Bussia Cicala</v>
      </c>
      <c r="F329" s="20" t="s">
        <v>579</v>
      </c>
      <c r="G329" s="13" t="s">
        <v>19</v>
      </c>
      <c r="H329" s="13">
        <v>10</v>
      </c>
      <c r="I329" s="13" t="s">
        <v>20</v>
      </c>
      <c r="J329" s="13" t="s">
        <v>22</v>
      </c>
      <c r="K329" s="16">
        <v>700</v>
      </c>
      <c r="L329" s="16">
        <v>900</v>
      </c>
      <c r="M329" s="21"/>
      <c r="N329" s="20" t="s">
        <v>103</v>
      </c>
      <c r="Q329" s="18"/>
      <c r="AA329" s="15" t="s">
        <v>578</v>
      </c>
      <c r="AB329" s="17" t="s">
        <v>1025</v>
      </c>
    </row>
    <row r="330" spans="1:28" s="17" customFormat="1" ht="120" customHeight="1" x14ac:dyDescent="0.2">
      <c r="A330" s="14">
        <v>328</v>
      </c>
      <c r="B330" s="13" t="s">
        <v>138</v>
      </c>
      <c r="C330" s="13" t="s">
        <v>574</v>
      </c>
      <c r="D330" s="13" t="s">
        <v>18</v>
      </c>
      <c r="E330" s="19" t="str">
        <f t="shared" si="5"/>
        <v>Renato Corino, Barolo, Vigneto Rocche - In Bond</v>
      </c>
      <c r="F330" s="20" t="s">
        <v>581</v>
      </c>
      <c r="G330" s="13" t="s">
        <v>19</v>
      </c>
      <c r="H330" s="13">
        <v>12</v>
      </c>
      <c r="I330" s="13" t="s">
        <v>85</v>
      </c>
      <c r="J330" s="13" t="s">
        <v>50</v>
      </c>
      <c r="K330" s="16">
        <v>300</v>
      </c>
      <c r="L330" s="16">
        <v>380</v>
      </c>
      <c r="M330" s="21" t="s">
        <v>582</v>
      </c>
      <c r="N330" s="20"/>
      <c r="Q330" s="18"/>
      <c r="AA330" s="15" t="s">
        <v>580</v>
      </c>
      <c r="AB330" s="17" t="s">
        <v>1026</v>
      </c>
    </row>
    <row r="331" spans="1:28" s="17" customFormat="1" ht="120" customHeight="1" x14ac:dyDescent="0.2">
      <c r="A331" s="14">
        <v>329</v>
      </c>
      <c r="B331" s="13" t="s">
        <v>138</v>
      </c>
      <c r="C331" s="13" t="s">
        <v>566</v>
      </c>
      <c r="D331" s="13" t="s">
        <v>18</v>
      </c>
      <c r="E331" s="19" t="str">
        <f t="shared" si="5"/>
        <v>Biondi-Santi, Brunello di Montalcino</v>
      </c>
      <c r="F331" s="20" t="s">
        <v>584</v>
      </c>
      <c r="G331" s="13" t="s">
        <v>19</v>
      </c>
      <c r="H331" s="13">
        <v>5</v>
      </c>
      <c r="I331" s="13" t="s">
        <v>20</v>
      </c>
      <c r="J331" s="13" t="s">
        <v>22</v>
      </c>
      <c r="K331" s="16">
        <v>500</v>
      </c>
      <c r="L331" s="16">
        <v>600</v>
      </c>
      <c r="M331" s="21" t="s">
        <v>585</v>
      </c>
      <c r="N331" s="20" t="s">
        <v>103</v>
      </c>
      <c r="Q331" s="18"/>
      <c r="AA331" s="15" t="s">
        <v>583</v>
      </c>
      <c r="AB331" s="17" t="s">
        <v>1027</v>
      </c>
    </row>
    <row r="332" spans="1:28" s="17" customFormat="1" ht="120" customHeight="1" x14ac:dyDescent="0.2">
      <c r="A332" s="14">
        <v>330</v>
      </c>
      <c r="B332" s="13" t="s">
        <v>138</v>
      </c>
      <c r="C332" s="13" t="s">
        <v>566</v>
      </c>
      <c r="D332" s="13" t="s">
        <v>18</v>
      </c>
      <c r="E332" s="19" t="str">
        <f t="shared" si="5"/>
        <v>Isole e Olena, Cepparello, IGT</v>
      </c>
      <c r="F332" s="20" t="s">
        <v>587</v>
      </c>
      <c r="G332" s="13" t="s">
        <v>19</v>
      </c>
      <c r="H332" s="13">
        <v>6</v>
      </c>
      <c r="I332" s="13" t="s">
        <v>20</v>
      </c>
      <c r="J332" s="13" t="s">
        <v>22</v>
      </c>
      <c r="K332" s="16">
        <v>340</v>
      </c>
      <c r="L332" s="16">
        <v>420</v>
      </c>
      <c r="M332" s="21"/>
      <c r="N332" s="20" t="s">
        <v>103</v>
      </c>
      <c r="Q332" s="18"/>
      <c r="AA332" s="15" t="s">
        <v>586</v>
      </c>
      <c r="AB332" s="17" t="s">
        <v>1028</v>
      </c>
    </row>
    <row r="333" spans="1:28" s="17" customFormat="1" ht="120" customHeight="1" x14ac:dyDescent="0.2">
      <c r="A333" s="14">
        <v>331</v>
      </c>
      <c r="B333" s="13" t="s">
        <v>138</v>
      </c>
      <c r="C333" s="13" t="s">
        <v>566</v>
      </c>
      <c r="D333" s="13" t="s">
        <v>18</v>
      </c>
      <c r="E333" s="19" t="str">
        <f t="shared" si="5"/>
        <v>Felsina, Fontalloro, IGT</v>
      </c>
      <c r="F333" s="20" t="s">
        <v>589</v>
      </c>
      <c r="G333" s="13" t="s">
        <v>19</v>
      </c>
      <c r="H333" s="13">
        <v>3</v>
      </c>
      <c r="I333" s="13" t="s">
        <v>20</v>
      </c>
      <c r="J333" s="13" t="s">
        <v>22</v>
      </c>
      <c r="K333" s="16">
        <v>110</v>
      </c>
      <c r="L333" s="16">
        <v>140</v>
      </c>
      <c r="M333" s="21"/>
      <c r="N333" s="20" t="s">
        <v>103</v>
      </c>
      <c r="Q333" s="18"/>
      <c r="AA333" s="15" t="s">
        <v>588</v>
      </c>
      <c r="AB333" s="17" t="s">
        <v>1029</v>
      </c>
    </row>
    <row r="334" spans="1:28" s="17" customFormat="1" ht="120" customHeight="1" x14ac:dyDescent="0.2">
      <c r="A334" s="14">
        <v>332</v>
      </c>
      <c r="B334" s="13" t="s">
        <v>39</v>
      </c>
      <c r="C334" s="13" t="s">
        <v>574</v>
      </c>
      <c r="D334" s="13" t="s">
        <v>18</v>
      </c>
      <c r="E334" s="19" t="str">
        <f t="shared" si="5"/>
        <v>Giovanni Corino, Barolo, Vigna Giachini - In Bond</v>
      </c>
      <c r="F334" s="20" t="s">
        <v>591</v>
      </c>
      <c r="G334" s="13" t="s">
        <v>19</v>
      </c>
      <c r="H334" s="13">
        <v>12</v>
      </c>
      <c r="I334" s="13" t="s">
        <v>37</v>
      </c>
      <c r="J334" s="13" t="s">
        <v>50</v>
      </c>
      <c r="K334" s="16">
        <v>320</v>
      </c>
      <c r="L334" s="16">
        <v>400</v>
      </c>
      <c r="M334" s="21" t="s">
        <v>137</v>
      </c>
      <c r="N334" s="20"/>
      <c r="Q334" s="18"/>
      <c r="AA334" s="15" t="s">
        <v>590</v>
      </c>
      <c r="AB334" s="17" t="s">
        <v>1030</v>
      </c>
    </row>
    <row r="335" spans="1:28" s="17" customFormat="1" ht="120" customHeight="1" x14ac:dyDescent="0.2">
      <c r="A335" s="14">
        <v>333</v>
      </c>
      <c r="B335" s="13" t="s">
        <v>39</v>
      </c>
      <c r="C335" s="13" t="s">
        <v>566</v>
      </c>
      <c r="D335" s="13" t="s">
        <v>18</v>
      </c>
      <c r="E335" s="19" t="str">
        <f t="shared" si="5"/>
        <v>Fattoi, Brunello di Montalcino, Riserva</v>
      </c>
      <c r="F335" s="20" t="s">
        <v>593</v>
      </c>
      <c r="G335" s="13" t="s">
        <v>19</v>
      </c>
      <c r="H335" s="13">
        <v>4</v>
      </c>
      <c r="I335" s="13" t="s">
        <v>20</v>
      </c>
      <c r="J335" s="13" t="s">
        <v>22</v>
      </c>
      <c r="K335" s="16">
        <v>200</v>
      </c>
      <c r="L335" s="16">
        <v>260</v>
      </c>
      <c r="M335" s="21"/>
      <c r="N335" s="20" t="s">
        <v>103</v>
      </c>
      <c r="Q335" s="18"/>
      <c r="AA335" s="15" t="s">
        <v>592</v>
      </c>
      <c r="AB335" s="17" t="s">
        <v>1031</v>
      </c>
    </row>
    <row r="336" spans="1:28" s="17" customFormat="1" ht="120" customHeight="1" x14ac:dyDescent="0.2">
      <c r="A336" s="14">
        <v>334</v>
      </c>
      <c r="B336" s="13" t="s">
        <v>39</v>
      </c>
      <c r="C336" s="13" t="s">
        <v>566</v>
      </c>
      <c r="D336" s="13" t="s">
        <v>18</v>
      </c>
      <c r="E336" s="19" t="str">
        <f t="shared" si="5"/>
        <v>Biondi-Santi, Brunello di Montalcino</v>
      </c>
      <c r="F336" s="20" t="s">
        <v>584</v>
      </c>
      <c r="G336" s="13" t="s">
        <v>19</v>
      </c>
      <c r="H336" s="13">
        <v>5</v>
      </c>
      <c r="I336" s="13" t="s">
        <v>20</v>
      </c>
      <c r="J336" s="13" t="s">
        <v>22</v>
      </c>
      <c r="K336" s="16">
        <v>460</v>
      </c>
      <c r="L336" s="16">
        <v>540</v>
      </c>
      <c r="M336" s="21" t="s">
        <v>585</v>
      </c>
      <c r="N336" s="20" t="s">
        <v>103</v>
      </c>
      <c r="Q336" s="18"/>
      <c r="AA336" s="15" t="s">
        <v>583</v>
      </c>
      <c r="AB336" s="17" t="s">
        <v>1032</v>
      </c>
    </row>
    <row r="337" spans="1:28" s="17" customFormat="1" ht="120" customHeight="1" x14ac:dyDescent="0.2">
      <c r="A337" s="14">
        <v>335</v>
      </c>
      <c r="B337" s="13" t="s">
        <v>39</v>
      </c>
      <c r="C337" s="13" t="s">
        <v>566</v>
      </c>
      <c r="D337" s="13" t="s">
        <v>18</v>
      </c>
      <c r="E337" s="19" t="str">
        <f t="shared" si="5"/>
        <v>Fontodi, Flaccianello delle Pieve, Colli della Toscana Centrale IGT</v>
      </c>
      <c r="F337" s="20" t="s">
        <v>595</v>
      </c>
      <c r="G337" s="13" t="s">
        <v>19</v>
      </c>
      <c r="H337" s="13">
        <v>4</v>
      </c>
      <c r="I337" s="13" t="s">
        <v>20</v>
      </c>
      <c r="J337" s="13" t="s">
        <v>22</v>
      </c>
      <c r="K337" s="16">
        <v>360</v>
      </c>
      <c r="L337" s="16">
        <v>460</v>
      </c>
      <c r="M337" s="21"/>
      <c r="N337" s="20" t="s">
        <v>103</v>
      </c>
      <c r="Q337" s="18"/>
      <c r="AA337" s="15" t="s">
        <v>594</v>
      </c>
      <c r="AB337" s="17" t="s">
        <v>1033</v>
      </c>
    </row>
    <row r="338" spans="1:28" s="17" customFormat="1" ht="120" customHeight="1" x14ac:dyDescent="0.2">
      <c r="A338" s="14">
        <v>336</v>
      </c>
      <c r="B338" s="13" t="s">
        <v>139</v>
      </c>
      <c r="C338" s="13" t="s">
        <v>566</v>
      </c>
      <c r="D338" s="13" t="s">
        <v>18</v>
      </c>
      <c r="E338" s="19" t="str">
        <f t="shared" si="5"/>
        <v>Felsina, Fontalloro, IGT</v>
      </c>
      <c r="F338" s="20" t="s">
        <v>589</v>
      </c>
      <c r="G338" s="13" t="s">
        <v>19</v>
      </c>
      <c r="H338" s="13">
        <v>11</v>
      </c>
      <c r="I338" s="13" t="s">
        <v>20</v>
      </c>
      <c r="J338" s="13" t="s">
        <v>22</v>
      </c>
      <c r="K338" s="16">
        <v>380</v>
      </c>
      <c r="L338" s="16">
        <v>480</v>
      </c>
      <c r="M338" s="21"/>
      <c r="N338" s="20" t="s">
        <v>103</v>
      </c>
      <c r="Q338" s="18"/>
      <c r="AA338" s="15" t="s">
        <v>588</v>
      </c>
      <c r="AB338" s="17" t="s">
        <v>1034</v>
      </c>
    </row>
    <row r="339" spans="1:28" s="17" customFormat="1" ht="120" customHeight="1" x14ac:dyDescent="0.2">
      <c r="A339" s="14">
        <v>337</v>
      </c>
      <c r="B339" s="13" t="s">
        <v>139</v>
      </c>
      <c r="C339" s="13" t="s">
        <v>566</v>
      </c>
      <c r="D339" s="13" t="s">
        <v>18</v>
      </c>
      <c r="E339" s="19" t="str">
        <f t="shared" si="5"/>
        <v>Borro, Toscana, IGT</v>
      </c>
      <c r="F339" s="20" t="s">
        <v>597</v>
      </c>
      <c r="G339" s="13" t="s">
        <v>19</v>
      </c>
      <c r="H339" s="13">
        <v>6</v>
      </c>
      <c r="I339" s="13" t="s">
        <v>20</v>
      </c>
      <c r="J339" s="13" t="s">
        <v>22</v>
      </c>
      <c r="K339" s="16">
        <v>130</v>
      </c>
      <c r="L339" s="16">
        <v>160</v>
      </c>
      <c r="M339" s="21" t="s">
        <v>598</v>
      </c>
      <c r="N339" s="20" t="s">
        <v>103</v>
      </c>
      <c r="Q339" s="18"/>
      <c r="AA339" s="15" t="s">
        <v>596</v>
      </c>
      <c r="AB339" s="17" t="s">
        <v>1035</v>
      </c>
    </row>
    <row r="340" spans="1:28" s="17" customFormat="1" ht="120" customHeight="1" x14ac:dyDescent="0.2">
      <c r="A340" s="14">
        <v>338</v>
      </c>
      <c r="B340" s="13" t="s">
        <v>146</v>
      </c>
      <c r="C340" s="13" t="s">
        <v>574</v>
      </c>
      <c r="D340" s="13" t="s">
        <v>18</v>
      </c>
      <c r="E340" s="19" t="str">
        <f t="shared" si="5"/>
        <v>Azelia, Barolo, San Rocco - In Bond</v>
      </c>
      <c r="F340" s="20" t="s">
        <v>600</v>
      </c>
      <c r="G340" s="13" t="s">
        <v>19</v>
      </c>
      <c r="H340" s="13">
        <v>12</v>
      </c>
      <c r="I340" s="13" t="s">
        <v>85</v>
      </c>
      <c r="J340" s="13" t="s">
        <v>50</v>
      </c>
      <c r="K340" s="16">
        <v>400</v>
      </c>
      <c r="L340" s="16">
        <v>560</v>
      </c>
      <c r="M340" s="21" t="s">
        <v>137</v>
      </c>
      <c r="N340" s="20"/>
      <c r="Q340" s="18"/>
      <c r="AA340" s="15" t="s">
        <v>599</v>
      </c>
      <c r="AB340" s="17" t="s">
        <v>1036</v>
      </c>
    </row>
    <row r="341" spans="1:28" s="17" customFormat="1" ht="120" customHeight="1" x14ac:dyDescent="0.2">
      <c r="A341" s="14">
        <v>339</v>
      </c>
      <c r="B341" s="13" t="s">
        <v>344</v>
      </c>
      <c r="C341" s="13" t="s">
        <v>574</v>
      </c>
      <c r="D341" s="13" t="s">
        <v>18</v>
      </c>
      <c r="E341" s="19" t="str">
        <f t="shared" si="5"/>
        <v>Azelia, Barolo, San Rocco - In Bond</v>
      </c>
      <c r="F341" s="20" t="s">
        <v>600</v>
      </c>
      <c r="G341" s="13" t="s">
        <v>19</v>
      </c>
      <c r="H341" s="13">
        <v>12</v>
      </c>
      <c r="I341" s="13" t="s">
        <v>85</v>
      </c>
      <c r="J341" s="13" t="s">
        <v>50</v>
      </c>
      <c r="K341" s="16">
        <v>480</v>
      </c>
      <c r="L341" s="16">
        <v>650</v>
      </c>
      <c r="M341" s="21" t="s">
        <v>137</v>
      </c>
      <c r="N341" s="20"/>
      <c r="Q341" s="18"/>
      <c r="AA341" s="15" t="s">
        <v>599</v>
      </c>
      <c r="AB341" s="17" t="s">
        <v>1037</v>
      </c>
    </row>
    <row r="342" spans="1:28" s="17" customFormat="1" ht="120" customHeight="1" x14ac:dyDescent="0.2">
      <c r="A342" s="14">
        <v>340</v>
      </c>
      <c r="B342" s="13" t="s">
        <v>344</v>
      </c>
      <c r="C342" s="13" t="s">
        <v>574</v>
      </c>
      <c r="D342" s="13" t="s">
        <v>18</v>
      </c>
      <c r="E342" s="19" t="str">
        <f t="shared" si="5"/>
        <v>Roberto Voerzio, Langhe, Fontanazza Pissotta Merlot - In Bond</v>
      </c>
      <c r="F342" s="20" t="s">
        <v>602</v>
      </c>
      <c r="G342" s="13" t="s">
        <v>19</v>
      </c>
      <c r="H342" s="13">
        <v>6</v>
      </c>
      <c r="I342" s="13" t="s">
        <v>37</v>
      </c>
      <c r="J342" s="13" t="s">
        <v>50</v>
      </c>
      <c r="K342" s="16">
        <v>240</v>
      </c>
      <c r="L342" s="16">
        <v>300</v>
      </c>
      <c r="M342" s="21" t="s">
        <v>49</v>
      </c>
      <c r="N342" s="20" t="s">
        <v>439</v>
      </c>
      <c r="Q342" s="18"/>
      <c r="AA342" s="15" t="s">
        <v>601</v>
      </c>
      <c r="AB342" s="17" t="s">
        <v>1038</v>
      </c>
    </row>
    <row r="343" spans="1:28" s="17" customFormat="1" ht="120" customHeight="1" x14ac:dyDescent="0.2">
      <c r="A343" s="14">
        <v>341</v>
      </c>
      <c r="B343" s="13" t="s">
        <v>151</v>
      </c>
      <c r="C343" s="13" t="s">
        <v>574</v>
      </c>
      <c r="D343" s="13" t="s">
        <v>18</v>
      </c>
      <c r="E343" s="19" t="str">
        <f t="shared" si="5"/>
        <v>Roberto Voerzio, Barolo, Rocche Dell Annunziata</v>
      </c>
      <c r="F343" s="20" t="s">
        <v>602</v>
      </c>
      <c r="G343" s="13" t="s">
        <v>19</v>
      </c>
      <c r="H343" s="13">
        <v>6</v>
      </c>
      <c r="I343" s="13" t="s">
        <v>37</v>
      </c>
      <c r="J343" s="13" t="s">
        <v>22</v>
      </c>
      <c r="K343" s="16">
        <v>700</v>
      </c>
      <c r="L343" s="16">
        <v>900</v>
      </c>
      <c r="M343" s="21"/>
      <c r="N343" s="20"/>
      <c r="Q343" s="18"/>
      <c r="AA343" s="15" t="s">
        <v>603</v>
      </c>
      <c r="AB343" s="17" t="s">
        <v>1039</v>
      </c>
    </row>
    <row r="344" spans="1:28" s="17" customFormat="1" ht="120" customHeight="1" x14ac:dyDescent="0.2">
      <c r="A344" s="14">
        <v>342</v>
      </c>
      <c r="B344" s="13" t="s">
        <v>151</v>
      </c>
      <c r="C344" s="13" t="s">
        <v>574</v>
      </c>
      <c r="D344" s="13" t="s">
        <v>18</v>
      </c>
      <c r="E344" s="19" t="str">
        <f t="shared" si="5"/>
        <v>Roberto Voerzio, Barolo, Brunate</v>
      </c>
      <c r="F344" s="20" t="s">
        <v>602</v>
      </c>
      <c r="G344" s="13" t="s">
        <v>19</v>
      </c>
      <c r="H344" s="13">
        <v>6</v>
      </c>
      <c r="I344" s="13" t="s">
        <v>37</v>
      </c>
      <c r="J344" s="13" t="s">
        <v>22</v>
      </c>
      <c r="K344" s="16">
        <v>500</v>
      </c>
      <c r="L344" s="16">
        <v>600</v>
      </c>
      <c r="M344" s="21"/>
      <c r="N344" s="20"/>
      <c r="Q344" s="18"/>
      <c r="AA344" s="15" t="s">
        <v>604</v>
      </c>
      <c r="AB344" s="17" t="s">
        <v>1040</v>
      </c>
    </row>
    <row r="345" spans="1:28" s="17" customFormat="1" ht="120" customHeight="1" x14ac:dyDescent="0.2">
      <c r="A345" s="14">
        <v>343</v>
      </c>
      <c r="B345" s="13" t="s">
        <v>151</v>
      </c>
      <c r="C345" s="13" t="s">
        <v>574</v>
      </c>
      <c r="D345" s="13" t="s">
        <v>18</v>
      </c>
      <c r="E345" s="19" t="str">
        <f t="shared" si="5"/>
        <v>Roberto Voerzio, Barolo, Cerequio</v>
      </c>
      <c r="F345" s="20" t="s">
        <v>602</v>
      </c>
      <c r="G345" s="13" t="s">
        <v>19</v>
      </c>
      <c r="H345" s="13">
        <v>6</v>
      </c>
      <c r="I345" s="13" t="s">
        <v>37</v>
      </c>
      <c r="J345" s="13" t="s">
        <v>22</v>
      </c>
      <c r="K345" s="16">
        <v>480</v>
      </c>
      <c r="L345" s="16">
        <v>580</v>
      </c>
      <c r="M345" s="21"/>
      <c r="N345" s="20"/>
      <c r="Q345" s="18"/>
      <c r="AA345" s="15" t="s">
        <v>605</v>
      </c>
      <c r="AB345" s="17" t="s">
        <v>1041</v>
      </c>
    </row>
    <row r="346" spans="1:28" s="17" customFormat="1" ht="120" customHeight="1" x14ac:dyDescent="0.2">
      <c r="A346" s="14">
        <v>344</v>
      </c>
      <c r="B346" s="13" t="s">
        <v>156</v>
      </c>
      <c r="C346" s="13" t="s">
        <v>574</v>
      </c>
      <c r="D346" s="13" t="s">
        <v>18</v>
      </c>
      <c r="E346" s="19" t="str">
        <f t="shared" si="5"/>
        <v>Massolino, Barolo, Vignarionda Riserva - In Bond</v>
      </c>
      <c r="F346" s="20" t="s">
        <v>607</v>
      </c>
      <c r="G346" s="13" t="s">
        <v>19</v>
      </c>
      <c r="H346" s="13">
        <v>6</v>
      </c>
      <c r="I346" s="13" t="s">
        <v>37</v>
      </c>
      <c r="J346" s="13" t="s">
        <v>50</v>
      </c>
      <c r="K346" s="16">
        <v>400</v>
      </c>
      <c r="L346" s="16">
        <v>520</v>
      </c>
      <c r="M346" s="21" t="s">
        <v>49</v>
      </c>
      <c r="N346" s="20" t="s">
        <v>439</v>
      </c>
      <c r="Q346" s="18"/>
      <c r="AA346" s="15" t="s">
        <v>606</v>
      </c>
      <c r="AB346" s="17" t="s">
        <v>1042</v>
      </c>
    </row>
    <row r="347" spans="1:28" s="17" customFormat="1" ht="120" customHeight="1" x14ac:dyDescent="0.2">
      <c r="A347" s="14">
        <v>345</v>
      </c>
      <c r="B347" s="13" t="s">
        <v>156</v>
      </c>
      <c r="C347" s="13" t="s">
        <v>574</v>
      </c>
      <c r="D347" s="13" t="s">
        <v>18</v>
      </c>
      <c r="E347" s="19" t="str">
        <f t="shared" si="5"/>
        <v>Luciano Sandrone, Barolo, Vigne</v>
      </c>
      <c r="F347" s="20" t="s">
        <v>609</v>
      </c>
      <c r="G347" s="13" t="s">
        <v>19</v>
      </c>
      <c r="H347" s="13">
        <v>1</v>
      </c>
      <c r="I347" s="13" t="s">
        <v>20</v>
      </c>
      <c r="J347" s="13" t="s">
        <v>22</v>
      </c>
      <c r="K347" s="16">
        <v>100</v>
      </c>
      <c r="L347" s="16">
        <v>150</v>
      </c>
      <c r="M347" s="21"/>
      <c r="N347" s="20"/>
      <c r="Q347" s="18"/>
      <c r="AA347" s="15" t="s">
        <v>608</v>
      </c>
      <c r="AB347" s="17" t="s">
        <v>1043</v>
      </c>
    </row>
    <row r="348" spans="1:28" s="17" customFormat="1" ht="120" customHeight="1" x14ac:dyDescent="0.2">
      <c r="A348" s="14">
        <v>346</v>
      </c>
      <c r="B348" s="13" t="s">
        <v>351</v>
      </c>
      <c r="C348" s="13" t="s">
        <v>566</v>
      </c>
      <c r="D348" s="13" t="s">
        <v>18</v>
      </c>
      <c r="E348" s="19" t="str">
        <f t="shared" si="5"/>
        <v>Azienda Agricola Canalicchio di Sopra, Rosso di Montalcino - In Bond</v>
      </c>
      <c r="F348" s="20" t="s">
        <v>611</v>
      </c>
      <c r="G348" s="13" t="s">
        <v>19</v>
      </c>
      <c r="H348" s="13">
        <v>12</v>
      </c>
      <c r="I348" s="13" t="s">
        <v>85</v>
      </c>
      <c r="J348" s="13" t="s">
        <v>50</v>
      </c>
      <c r="K348" s="16">
        <v>180</v>
      </c>
      <c r="L348" s="16">
        <v>240</v>
      </c>
      <c r="M348" s="21" t="s">
        <v>137</v>
      </c>
      <c r="N348" s="20"/>
      <c r="Q348" s="18"/>
      <c r="AA348" s="15" t="s">
        <v>610</v>
      </c>
      <c r="AB348" s="17" t="s">
        <v>1044</v>
      </c>
    </row>
    <row r="349" spans="1:28" s="17" customFormat="1" ht="120" customHeight="1" x14ac:dyDescent="0.2">
      <c r="A349" s="14">
        <v>347</v>
      </c>
      <c r="B349" s="13" t="s">
        <v>157</v>
      </c>
      <c r="C349" s="13" t="s">
        <v>574</v>
      </c>
      <c r="D349" s="13" t="s">
        <v>18</v>
      </c>
      <c r="E349" s="19" t="str">
        <f t="shared" si="5"/>
        <v>Oddero, Barolo, Vignarionda Riserva - In Bond</v>
      </c>
      <c r="F349" s="20" t="s">
        <v>613</v>
      </c>
      <c r="G349" s="13" t="s">
        <v>19</v>
      </c>
      <c r="H349" s="13">
        <v>6</v>
      </c>
      <c r="I349" s="13" t="s">
        <v>37</v>
      </c>
      <c r="J349" s="13" t="s">
        <v>50</v>
      </c>
      <c r="K349" s="16">
        <v>400</v>
      </c>
      <c r="L349" s="16">
        <v>500</v>
      </c>
      <c r="M349" s="21" t="s">
        <v>614</v>
      </c>
      <c r="N349" s="20" t="s">
        <v>439</v>
      </c>
      <c r="Q349" s="18"/>
      <c r="AA349" s="15" t="s">
        <v>612</v>
      </c>
      <c r="AB349" s="17" t="s">
        <v>1045</v>
      </c>
    </row>
    <row r="350" spans="1:28" s="17" customFormat="1" ht="120" customHeight="1" x14ac:dyDescent="0.2">
      <c r="A350" s="14">
        <v>348</v>
      </c>
      <c r="B350" s="13" t="s">
        <v>157</v>
      </c>
      <c r="C350" s="13" t="s">
        <v>574</v>
      </c>
      <c r="D350" s="13" t="s">
        <v>18</v>
      </c>
      <c r="E350" s="19" t="str">
        <f t="shared" si="5"/>
        <v>Conterno, Barolo, Ceretta (Magnum) - In Bond</v>
      </c>
      <c r="F350" s="20" t="s">
        <v>616</v>
      </c>
      <c r="G350" s="13" t="s">
        <v>91</v>
      </c>
      <c r="H350" s="13">
        <v>1</v>
      </c>
      <c r="I350" s="13" t="s">
        <v>37</v>
      </c>
      <c r="J350" s="13" t="s">
        <v>50</v>
      </c>
      <c r="K350" s="16">
        <v>220</v>
      </c>
      <c r="L350" s="16">
        <v>280</v>
      </c>
      <c r="M350" s="21" t="s">
        <v>49</v>
      </c>
      <c r="N350" s="20" t="s">
        <v>439</v>
      </c>
      <c r="Q350" s="18"/>
      <c r="AA350" s="15" t="s">
        <v>615</v>
      </c>
      <c r="AB350" s="17" t="s">
        <v>1046</v>
      </c>
    </row>
    <row r="351" spans="1:28" s="17" customFormat="1" ht="120" customHeight="1" x14ac:dyDescent="0.2">
      <c r="A351" s="14">
        <v>349</v>
      </c>
      <c r="B351" s="13" t="s">
        <v>157</v>
      </c>
      <c r="C351" s="13" t="s">
        <v>566</v>
      </c>
      <c r="D351" s="13" t="s">
        <v>18</v>
      </c>
      <c r="E351" s="19" t="str">
        <f t="shared" si="5"/>
        <v>Sette Ponti, Oreno, IGT (Double Magnums)</v>
      </c>
      <c r="F351" s="20" t="s">
        <v>618</v>
      </c>
      <c r="G351" s="13" t="s">
        <v>169</v>
      </c>
      <c r="H351" s="13">
        <v>2</v>
      </c>
      <c r="I351" s="13" t="s">
        <v>37</v>
      </c>
      <c r="J351" s="13" t="s">
        <v>22</v>
      </c>
      <c r="K351" s="16">
        <v>300</v>
      </c>
      <c r="L351" s="16">
        <v>380</v>
      </c>
      <c r="M351" s="21" t="s">
        <v>619</v>
      </c>
      <c r="N351" s="20" t="s">
        <v>108</v>
      </c>
      <c r="Q351" s="18"/>
      <c r="AA351" s="15" t="s">
        <v>617</v>
      </c>
      <c r="AB351" s="17" t="s">
        <v>1047</v>
      </c>
    </row>
    <row r="352" spans="1:28" s="17" customFormat="1" ht="120" customHeight="1" x14ac:dyDescent="0.2">
      <c r="A352" s="14">
        <v>350</v>
      </c>
      <c r="B352" s="13" t="s">
        <v>44</v>
      </c>
      <c r="C352" s="13" t="s">
        <v>574</v>
      </c>
      <c r="D352" s="13" t="s">
        <v>18</v>
      </c>
      <c r="E352" s="19" t="str">
        <f t="shared" si="5"/>
        <v>Colla, Barolo, Bussia Dardi le Rose</v>
      </c>
      <c r="F352" s="20" t="s">
        <v>621</v>
      </c>
      <c r="G352" s="13" t="s">
        <v>19</v>
      </c>
      <c r="H352" s="13">
        <v>6</v>
      </c>
      <c r="I352" s="13" t="s">
        <v>85</v>
      </c>
      <c r="J352" s="13" t="s">
        <v>22</v>
      </c>
      <c r="K352" s="16">
        <v>120</v>
      </c>
      <c r="L352" s="16">
        <v>150</v>
      </c>
      <c r="M352" s="21"/>
      <c r="N352" s="20" t="s">
        <v>45</v>
      </c>
      <c r="Q352" s="18"/>
      <c r="AA352" s="15" t="s">
        <v>620</v>
      </c>
      <c r="AB352" s="17" t="s">
        <v>1048</v>
      </c>
    </row>
    <row r="353" spans="1:28" s="17" customFormat="1" ht="120" customHeight="1" x14ac:dyDescent="0.2">
      <c r="A353" s="14">
        <v>351</v>
      </c>
      <c r="B353" s="13" t="s">
        <v>44</v>
      </c>
      <c r="C353" s="13" t="s">
        <v>574</v>
      </c>
      <c r="D353" s="13" t="s">
        <v>18</v>
      </c>
      <c r="E353" s="19" t="str">
        <f t="shared" si="5"/>
        <v>Enzo Boglietti, Barolo, Fossati</v>
      </c>
      <c r="F353" s="20" t="s">
        <v>623</v>
      </c>
      <c r="G353" s="13" t="s">
        <v>19</v>
      </c>
      <c r="H353" s="13">
        <v>3</v>
      </c>
      <c r="I353" s="13" t="s">
        <v>85</v>
      </c>
      <c r="J353" s="13" t="s">
        <v>22</v>
      </c>
      <c r="K353" s="16">
        <v>120</v>
      </c>
      <c r="L353" s="16">
        <v>150</v>
      </c>
      <c r="M353" s="21"/>
      <c r="N353" s="20" t="s">
        <v>45</v>
      </c>
      <c r="Q353" s="18"/>
      <c r="AA353" s="15" t="s">
        <v>622</v>
      </c>
      <c r="AB353" s="17" t="s">
        <v>1049</v>
      </c>
    </row>
    <row r="354" spans="1:28" s="17" customFormat="1" ht="120" customHeight="1" x14ac:dyDescent="0.2">
      <c r="A354" s="14">
        <v>352</v>
      </c>
      <c r="B354" s="13" t="s">
        <v>44</v>
      </c>
      <c r="C354" s="13" t="s">
        <v>566</v>
      </c>
      <c r="D354" s="13" t="s">
        <v>18</v>
      </c>
      <c r="E354" s="19" t="str">
        <f t="shared" si="5"/>
        <v>Sassicaia, Tenuta San Guido, Bolgheri</v>
      </c>
      <c r="F354" s="20" t="s">
        <v>625</v>
      </c>
      <c r="G354" s="13" t="s">
        <v>19</v>
      </c>
      <c r="H354" s="13">
        <v>1</v>
      </c>
      <c r="I354" s="13" t="s">
        <v>20</v>
      </c>
      <c r="J354" s="13" t="s">
        <v>22</v>
      </c>
      <c r="K354" s="16">
        <v>180</v>
      </c>
      <c r="L354" s="16">
        <v>240</v>
      </c>
      <c r="M354" s="21" t="s">
        <v>330</v>
      </c>
      <c r="N354" s="20"/>
      <c r="Q354" s="18"/>
      <c r="AA354" s="15" t="s">
        <v>624</v>
      </c>
      <c r="AB354" s="17" t="s">
        <v>1050</v>
      </c>
    </row>
    <row r="355" spans="1:28" s="17" customFormat="1" ht="120" customHeight="1" x14ac:dyDescent="0.2">
      <c r="A355" s="14">
        <v>353</v>
      </c>
      <c r="B355" s="13" t="s">
        <v>44</v>
      </c>
      <c r="C355" s="13" t="s">
        <v>566</v>
      </c>
      <c r="D355" s="13" t="s">
        <v>18</v>
      </c>
      <c r="E355" s="19" t="str">
        <f t="shared" si="5"/>
        <v>Bibi Graetz, Testamatta, IGT - In Bond</v>
      </c>
      <c r="F355" s="20" t="s">
        <v>627</v>
      </c>
      <c r="G355" s="13" t="s">
        <v>19</v>
      </c>
      <c r="H355" s="13">
        <v>6</v>
      </c>
      <c r="I355" s="13" t="s">
        <v>37</v>
      </c>
      <c r="J355" s="13" t="s">
        <v>50</v>
      </c>
      <c r="K355" s="16">
        <v>260</v>
      </c>
      <c r="L355" s="16">
        <v>320</v>
      </c>
      <c r="M355" s="21" t="s">
        <v>49</v>
      </c>
      <c r="N355" s="20" t="s">
        <v>439</v>
      </c>
      <c r="Q355" s="18"/>
      <c r="AA355" s="15" t="s">
        <v>626</v>
      </c>
      <c r="AB355" s="17" t="s">
        <v>1051</v>
      </c>
    </row>
    <row r="356" spans="1:28" s="17" customFormat="1" ht="120" customHeight="1" x14ac:dyDescent="0.2">
      <c r="A356" s="14">
        <v>354</v>
      </c>
      <c r="B356" s="13" t="s">
        <v>44</v>
      </c>
      <c r="C356" s="13" t="s">
        <v>566</v>
      </c>
      <c r="D356" s="13" t="s">
        <v>18</v>
      </c>
      <c r="E356" s="19" t="str">
        <f t="shared" si="5"/>
        <v>Tenimenti Angelini (Val di Suga), Brunello di Montalcino</v>
      </c>
      <c r="F356" s="20" t="s">
        <v>629</v>
      </c>
      <c r="G356" s="13" t="s">
        <v>19</v>
      </c>
      <c r="H356" s="13">
        <v>6</v>
      </c>
      <c r="I356" s="13" t="s">
        <v>85</v>
      </c>
      <c r="J356" s="13" t="s">
        <v>22</v>
      </c>
      <c r="K356" s="16">
        <v>120</v>
      </c>
      <c r="L356" s="16">
        <v>150</v>
      </c>
      <c r="M356" s="21"/>
      <c r="N356" s="20" t="s">
        <v>45</v>
      </c>
      <c r="Q356" s="18"/>
      <c r="AA356" s="15" t="s">
        <v>628</v>
      </c>
      <c r="AB356" s="17" t="s">
        <v>1052</v>
      </c>
    </row>
    <row r="357" spans="1:28" s="17" customFormat="1" ht="120" customHeight="1" x14ac:dyDescent="0.2">
      <c r="A357" s="14">
        <v>355</v>
      </c>
      <c r="B357" s="13" t="s">
        <v>46</v>
      </c>
      <c r="C357" s="13" t="s">
        <v>566</v>
      </c>
      <c r="D357" s="13" t="s">
        <v>18</v>
      </c>
      <c r="E357" s="19" t="str">
        <f t="shared" si="5"/>
        <v>Ornellaia, Ornellaia Vendemmia Artista (Solare)</v>
      </c>
      <c r="F357" s="20" t="s">
        <v>631</v>
      </c>
      <c r="G357" s="13" t="s">
        <v>19</v>
      </c>
      <c r="H357" s="13">
        <v>6</v>
      </c>
      <c r="I357" s="13" t="s">
        <v>37</v>
      </c>
      <c r="J357" s="13" t="s">
        <v>22</v>
      </c>
      <c r="K357" s="16">
        <v>500</v>
      </c>
      <c r="L357" s="16">
        <v>700</v>
      </c>
      <c r="M357" s="21" t="s">
        <v>632</v>
      </c>
      <c r="N357" s="20"/>
      <c r="Q357" s="18"/>
      <c r="AA357" s="15" t="s">
        <v>630</v>
      </c>
      <c r="AB357" s="17" t="s">
        <v>1053</v>
      </c>
    </row>
    <row r="358" spans="1:28" s="17" customFormat="1" ht="120" customHeight="1" x14ac:dyDescent="0.2">
      <c r="A358" s="14">
        <v>356</v>
      </c>
      <c r="B358" s="13" t="s">
        <v>46</v>
      </c>
      <c r="C358" s="13" t="s">
        <v>566</v>
      </c>
      <c r="D358" s="13" t="s">
        <v>18</v>
      </c>
      <c r="E358" s="19" t="str">
        <f t="shared" si="5"/>
        <v>Querciabella, Chianti Classico, Gran Selezione - In Bond</v>
      </c>
      <c r="F358" s="20" t="s">
        <v>634</v>
      </c>
      <c r="G358" s="13" t="s">
        <v>19</v>
      </c>
      <c r="H358" s="13">
        <v>3</v>
      </c>
      <c r="I358" s="13" t="s">
        <v>37</v>
      </c>
      <c r="J358" s="13" t="s">
        <v>50</v>
      </c>
      <c r="K358" s="16">
        <v>280</v>
      </c>
      <c r="L358" s="16">
        <v>340</v>
      </c>
      <c r="M358" s="21" t="s">
        <v>49</v>
      </c>
      <c r="N358" s="20" t="s">
        <v>439</v>
      </c>
      <c r="Q358" s="18"/>
      <c r="AA358" s="15" t="s">
        <v>633</v>
      </c>
      <c r="AB358" s="17" t="s">
        <v>1054</v>
      </c>
    </row>
    <row r="359" spans="1:28" s="17" customFormat="1" ht="120" customHeight="1" x14ac:dyDescent="0.2">
      <c r="A359" s="14">
        <v>357</v>
      </c>
      <c r="B359" s="13" t="s">
        <v>53</v>
      </c>
      <c r="C359" s="13"/>
      <c r="D359" s="13" t="s">
        <v>18</v>
      </c>
      <c r="E359" s="19" t="str">
        <f t="shared" si="5"/>
        <v>2004/2007 Mixed Case from Piedmont and Tuscany</v>
      </c>
      <c r="F359" s="20"/>
      <c r="G359" s="13" t="s">
        <v>19</v>
      </c>
      <c r="H359" s="13">
        <v>10</v>
      </c>
      <c r="I359" s="13" t="s">
        <v>85</v>
      </c>
      <c r="J359" s="13" t="s">
        <v>22</v>
      </c>
      <c r="K359" s="16">
        <v>340</v>
      </c>
      <c r="L359" s="16">
        <v>440</v>
      </c>
      <c r="M359" s="21" t="s">
        <v>636</v>
      </c>
      <c r="N359" s="20" t="s">
        <v>103</v>
      </c>
      <c r="Q359" s="18"/>
      <c r="AA359" s="15" t="s">
        <v>635</v>
      </c>
      <c r="AB359" s="17" t="s">
        <v>1055</v>
      </c>
    </row>
    <row r="360" spans="1:28" s="17" customFormat="1" ht="120" customHeight="1" x14ac:dyDescent="0.2">
      <c r="A360" s="14">
        <v>358</v>
      </c>
      <c r="B360" s="13" t="s">
        <v>53</v>
      </c>
      <c r="C360" s="13" t="s">
        <v>566</v>
      </c>
      <c r="D360" s="13" t="s">
        <v>18</v>
      </c>
      <c r="E360" s="19" t="str">
        <f t="shared" si="5"/>
        <v>2007/2017 Mixed Lot of Ornellaia and Tignanello</v>
      </c>
      <c r="F360" s="20"/>
      <c r="G360" s="13" t="s">
        <v>19</v>
      </c>
      <c r="H360" s="13">
        <v>3</v>
      </c>
      <c r="I360" s="13" t="s">
        <v>20</v>
      </c>
      <c r="J360" s="13" t="s">
        <v>22</v>
      </c>
      <c r="K360" s="16">
        <v>200</v>
      </c>
      <c r="L360" s="16">
        <v>300</v>
      </c>
      <c r="M360" s="21" t="s">
        <v>638</v>
      </c>
      <c r="N360" s="20"/>
      <c r="Q360" s="18"/>
      <c r="AA360" s="15" t="s">
        <v>637</v>
      </c>
      <c r="AB360" s="17" t="s">
        <v>1056</v>
      </c>
    </row>
    <row r="361" spans="1:28" s="17" customFormat="1" ht="120" customHeight="1" x14ac:dyDescent="0.2">
      <c r="A361" s="14">
        <v>359</v>
      </c>
      <c r="B361" s="13" t="s">
        <v>53</v>
      </c>
      <c r="C361" s="13" t="s">
        <v>566</v>
      </c>
      <c r="D361" s="13" t="s">
        <v>18</v>
      </c>
      <c r="E361" s="19" t="str">
        <f t="shared" si="5"/>
        <v>2008/2010 Vertical of Petrolo, Torrione, IGT (Mixed Formats)</v>
      </c>
      <c r="F361" s="20" t="s">
        <v>640</v>
      </c>
      <c r="G361" s="13" t="s">
        <v>19</v>
      </c>
      <c r="H361" s="13">
        <v>9</v>
      </c>
      <c r="I361" s="13" t="s">
        <v>20</v>
      </c>
      <c r="J361" s="13" t="s">
        <v>22</v>
      </c>
      <c r="K361" s="16">
        <v>170</v>
      </c>
      <c r="L361" s="16">
        <v>220</v>
      </c>
      <c r="M361" s="21" t="s">
        <v>641</v>
      </c>
      <c r="N361" s="20" t="s">
        <v>103</v>
      </c>
      <c r="Q361" s="18"/>
      <c r="AA361" s="15" t="s">
        <v>639</v>
      </c>
      <c r="AB361" s="17" t="s">
        <v>1057</v>
      </c>
    </row>
    <row r="362" spans="1:28" s="17" customFormat="1" ht="120" customHeight="1" x14ac:dyDescent="0.2">
      <c r="A362" s="14">
        <v>360</v>
      </c>
      <c r="B362" s="13" t="s">
        <v>53</v>
      </c>
      <c r="C362" s="13" t="s">
        <v>566</v>
      </c>
      <c r="D362" s="13" t="s">
        <v>18</v>
      </c>
      <c r="E362" s="19" t="str">
        <f t="shared" si="5"/>
        <v>2011/2012/2013 Vertical of Tua Rita, Redigaffi, IGT</v>
      </c>
      <c r="F362" s="20" t="s">
        <v>643</v>
      </c>
      <c r="G362" s="13" t="s">
        <v>19</v>
      </c>
      <c r="H362" s="13">
        <v>8</v>
      </c>
      <c r="I362" s="13" t="s">
        <v>20</v>
      </c>
      <c r="J362" s="13" t="s">
        <v>22</v>
      </c>
      <c r="K362" s="16">
        <v>650</v>
      </c>
      <c r="L362" s="16">
        <v>950</v>
      </c>
      <c r="M362" s="21" t="s">
        <v>644</v>
      </c>
      <c r="N362" s="20"/>
      <c r="Q362" s="18"/>
      <c r="AA362" s="15" t="s">
        <v>642</v>
      </c>
      <c r="AB362" s="17" t="s">
        <v>1058</v>
      </c>
    </row>
    <row r="363" spans="1:28" s="17" customFormat="1" ht="120" customHeight="1" x14ac:dyDescent="0.2">
      <c r="A363" s="14">
        <v>361</v>
      </c>
      <c r="B363" s="13" t="s">
        <v>53</v>
      </c>
      <c r="C363" s="13" t="s">
        <v>566</v>
      </c>
      <c r="D363" s="13" t="s">
        <v>18</v>
      </c>
      <c r="E363" s="19" t="str">
        <f t="shared" si="5"/>
        <v>2011/2013 Vertical of Petrolo, Galatrona, IGT</v>
      </c>
      <c r="F363" s="20" t="s">
        <v>640</v>
      </c>
      <c r="G363" s="13" t="s">
        <v>19</v>
      </c>
      <c r="H363" s="13">
        <v>8</v>
      </c>
      <c r="I363" s="13" t="s">
        <v>20</v>
      </c>
      <c r="J363" s="13" t="s">
        <v>22</v>
      </c>
      <c r="K363" s="16">
        <v>220</v>
      </c>
      <c r="L363" s="16">
        <v>280</v>
      </c>
      <c r="M363" s="21" t="s">
        <v>646</v>
      </c>
      <c r="N363" s="20"/>
      <c r="Q363" s="18"/>
      <c r="AA363" s="15" t="s">
        <v>645</v>
      </c>
      <c r="AB363" s="17" t="s">
        <v>1059</v>
      </c>
    </row>
    <row r="364" spans="1:28" s="17" customFormat="1" ht="120" customHeight="1" x14ac:dyDescent="0.2">
      <c r="A364" s="14">
        <v>362</v>
      </c>
      <c r="B364" s="13" t="s">
        <v>130</v>
      </c>
      <c r="C364" s="13" t="s">
        <v>574</v>
      </c>
      <c r="D364" s="13" t="s">
        <v>76</v>
      </c>
      <c r="E364" s="19" t="str">
        <f t="shared" si="5"/>
        <v>Rocche Dei Manzoni, Remember (Bianco), Piedmont (Magnums) - In Bond</v>
      </c>
      <c r="F364" s="20" t="s">
        <v>648</v>
      </c>
      <c r="G364" s="13" t="s">
        <v>91</v>
      </c>
      <c r="H364" s="13">
        <v>3</v>
      </c>
      <c r="I364" s="13" t="s">
        <v>37</v>
      </c>
      <c r="J364" s="13" t="s">
        <v>50</v>
      </c>
      <c r="K364" s="16">
        <v>380</v>
      </c>
      <c r="L364" s="16">
        <v>460</v>
      </c>
      <c r="M364" s="21" t="s">
        <v>460</v>
      </c>
      <c r="N364" s="20" t="s">
        <v>512</v>
      </c>
      <c r="Q364" s="18"/>
      <c r="AA364" s="15" t="s">
        <v>647</v>
      </c>
      <c r="AB364" s="17" t="s">
        <v>1060</v>
      </c>
    </row>
    <row r="365" spans="1:28" s="17" customFormat="1" ht="120" customHeight="1" x14ac:dyDescent="0.2">
      <c r="A365" s="14">
        <v>363</v>
      </c>
      <c r="B365" s="13" t="s">
        <v>344</v>
      </c>
      <c r="C365" s="13" t="s">
        <v>574</v>
      </c>
      <c r="D365" s="13" t="s">
        <v>76</v>
      </c>
      <c r="E365" s="19" t="str">
        <f t="shared" si="5"/>
        <v>Vigneti Massa, Colli Tortonesi (Bianco), Montecitorio - In Bond</v>
      </c>
      <c r="F365" s="20" t="s">
        <v>572</v>
      </c>
      <c r="G365" s="13" t="s">
        <v>19</v>
      </c>
      <c r="H365" s="13">
        <v>6</v>
      </c>
      <c r="I365" s="13" t="s">
        <v>85</v>
      </c>
      <c r="J365" s="13" t="s">
        <v>50</v>
      </c>
      <c r="K365" s="16">
        <v>160</v>
      </c>
      <c r="L365" s="16">
        <v>200</v>
      </c>
      <c r="M365" s="21" t="s">
        <v>650</v>
      </c>
      <c r="N365" s="20" t="s">
        <v>512</v>
      </c>
      <c r="Q365" s="18"/>
      <c r="AA365" s="15" t="s">
        <v>649</v>
      </c>
      <c r="AB365" s="17" t="s">
        <v>1061</v>
      </c>
    </row>
    <row r="366" spans="1:28" s="17" customFormat="1" ht="120" customHeight="1" x14ac:dyDescent="0.2">
      <c r="A366" s="14">
        <v>364</v>
      </c>
      <c r="B366" s="13" t="s">
        <v>135</v>
      </c>
      <c r="C366" s="13" t="s">
        <v>654</v>
      </c>
      <c r="D366" s="13" t="s">
        <v>18</v>
      </c>
      <c r="E366" s="19" t="str">
        <f t="shared" si="5"/>
        <v>CVNE, Rioja Gran Reserva Imperial (Double Magnums)</v>
      </c>
      <c r="F366" s="20" t="s">
        <v>652</v>
      </c>
      <c r="G366" s="13" t="s">
        <v>169</v>
      </c>
      <c r="H366" s="13">
        <v>2</v>
      </c>
      <c r="I366" s="13" t="s">
        <v>37</v>
      </c>
      <c r="J366" s="13" t="s">
        <v>22</v>
      </c>
      <c r="K366" s="16">
        <v>400</v>
      </c>
      <c r="L366" s="16">
        <v>500</v>
      </c>
      <c r="M366" s="21" t="s">
        <v>653</v>
      </c>
      <c r="N366" s="20" t="s">
        <v>108</v>
      </c>
      <c r="Q366" s="18"/>
      <c r="AA366" s="15" t="s">
        <v>651</v>
      </c>
      <c r="AB366" s="17" t="s">
        <v>1062</v>
      </c>
    </row>
    <row r="367" spans="1:28" s="17" customFormat="1" ht="120" customHeight="1" x14ac:dyDescent="0.2">
      <c r="A367" s="14">
        <v>365</v>
      </c>
      <c r="B367" s="13" t="s">
        <v>146</v>
      </c>
      <c r="C367" s="13" t="s">
        <v>658</v>
      </c>
      <c r="D367" s="13" t="s">
        <v>18</v>
      </c>
      <c r="E367" s="19" t="str">
        <f t="shared" si="5"/>
        <v>Mauro, VS, Castilla y Leon - In Bond</v>
      </c>
      <c r="F367" s="20" t="s">
        <v>656</v>
      </c>
      <c r="G367" s="13" t="s">
        <v>19</v>
      </c>
      <c r="H367" s="13">
        <v>6</v>
      </c>
      <c r="I367" s="13" t="s">
        <v>37</v>
      </c>
      <c r="J367" s="13" t="s">
        <v>50</v>
      </c>
      <c r="K367" s="16">
        <v>200</v>
      </c>
      <c r="L367" s="16">
        <v>260</v>
      </c>
      <c r="M367" s="21" t="s">
        <v>657</v>
      </c>
      <c r="N367" s="20"/>
      <c r="Q367" s="18"/>
      <c r="AA367" s="15" t="s">
        <v>655</v>
      </c>
      <c r="AB367" s="17" t="s">
        <v>1063</v>
      </c>
    </row>
    <row r="368" spans="1:28" s="17" customFormat="1" ht="120" customHeight="1" x14ac:dyDescent="0.2">
      <c r="A368" s="14">
        <v>366</v>
      </c>
      <c r="B368" s="13" t="s">
        <v>146</v>
      </c>
      <c r="C368" s="13" t="s">
        <v>658</v>
      </c>
      <c r="D368" s="13" t="s">
        <v>18</v>
      </c>
      <c r="E368" s="19" t="str">
        <f t="shared" si="5"/>
        <v>Mauro, VS, Castilla y Leon - In Bond</v>
      </c>
      <c r="F368" s="20" t="s">
        <v>656</v>
      </c>
      <c r="G368" s="13" t="s">
        <v>19</v>
      </c>
      <c r="H368" s="13">
        <v>6</v>
      </c>
      <c r="I368" s="13" t="s">
        <v>37</v>
      </c>
      <c r="J368" s="13" t="s">
        <v>50</v>
      </c>
      <c r="K368" s="16">
        <v>200</v>
      </c>
      <c r="L368" s="16">
        <v>260</v>
      </c>
      <c r="M368" s="21" t="s">
        <v>657</v>
      </c>
      <c r="N368" s="20"/>
      <c r="Q368" s="18"/>
      <c r="AA368" s="15" t="s">
        <v>655</v>
      </c>
      <c r="AB368" s="17" t="s">
        <v>1064</v>
      </c>
    </row>
    <row r="369" spans="1:28" s="17" customFormat="1" ht="120" customHeight="1" x14ac:dyDescent="0.2">
      <c r="A369" s="14">
        <v>367</v>
      </c>
      <c r="B369" s="13" t="s">
        <v>146</v>
      </c>
      <c r="C369" s="13" t="s">
        <v>658</v>
      </c>
      <c r="D369" s="13" t="s">
        <v>18</v>
      </c>
      <c r="E369" s="19" t="str">
        <f t="shared" si="5"/>
        <v>Mauro, VS, Castilla y Leon - In Bond</v>
      </c>
      <c r="F369" s="20" t="s">
        <v>656</v>
      </c>
      <c r="G369" s="13" t="s">
        <v>19</v>
      </c>
      <c r="H369" s="13">
        <v>6</v>
      </c>
      <c r="I369" s="13" t="s">
        <v>37</v>
      </c>
      <c r="J369" s="13" t="s">
        <v>50</v>
      </c>
      <c r="K369" s="16">
        <v>200</v>
      </c>
      <c r="L369" s="16">
        <v>260</v>
      </c>
      <c r="M369" s="21" t="s">
        <v>657</v>
      </c>
      <c r="N369" s="20"/>
      <c r="Q369" s="18"/>
      <c r="AA369" s="15" t="s">
        <v>655</v>
      </c>
      <c r="AB369" s="17" t="s">
        <v>1065</v>
      </c>
    </row>
    <row r="370" spans="1:28" s="17" customFormat="1" ht="120" customHeight="1" x14ac:dyDescent="0.2">
      <c r="A370" s="14">
        <v>368</v>
      </c>
      <c r="B370" s="13" t="s">
        <v>659</v>
      </c>
      <c r="C370" s="13" t="s">
        <v>663</v>
      </c>
      <c r="D370" s="13" t="s">
        <v>18</v>
      </c>
      <c r="E370" s="19" t="str">
        <f t="shared" si="5"/>
        <v>Casa Ferreirinha, Barca Velha, Douro</v>
      </c>
      <c r="F370" s="20" t="s">
        <v>661</v>
      </c>
      <c r="G370" s="13" t="s">
        <v>19</v>
      </c>
      <c r="H370" s="13">
        <v>1</v>
      </c>
      <c r="I370" s="13" t="s">
        <v>20</v>
      </c>
      <c r="J370" s="13" t="s">
        <v>22</v>
      </c>
      <c r="K370" s="16">
        <v>300</v>
      </c>
      <c r="L370" s="16">
        <v>400</v>
      </c>
      <c r="M370" s="21" t="s">
        <v>662</v>
      </c>
      <c r="N370" s="20" t="s">
        <v>21</v>
      </c>
      <c r="Q370" s="18"/>
      <c r="AA370" s="15" t="s">
        <v>660</v>
      </c>
      <c r="AB370" s="17" t="s">
        <v>1066</v>
      </c>
    </row>
    <row r="371" spans="1:28" s="17" customFormat="1" ht="120" customHeight="1" x14ac:dyDescent="0.2">
      <c r="A371" s="14">
        <v>369</v>
      </c>
      <c r="B371" s="13" t="s">
        <v>236</v>
      </c>
      <c r="C371" s="13" t="s">
        <v>663</v>
      </c>
      <c r="D371" s="13" t="s">
        <v>18</v>
      </c>
      <c r="E371" s="19" t="str">
        <f t="shared" si="5"/>
        <v>Casa Ferreirinha, Barca Velha, Douro</v>
      </c>
      <c r="F371" s="20" t="s">
        <v>661</v>
      </c>
      <c r="G371" s="13" t="s">
        <v>19</v>
      </c>
      <c r="H371" s="13">
        <v>2</v>
      </c>
      <c r="I371" s="13" t="s">
        <v>20</v>
      </c>
      <c r="J371" s="13" t="s">
        <v>22</v>
      </c>
      <c r="K371" s="16">
        <v>600</v>
      </c>
      <c r="L371" s="16">
        <v>800</v>
      </c>
      <c r="M371" s="21" t="s">
        <v>664</v>
      </c>
      <c r="N371" s="20" t="s">
        <v>21</v>
      </c>
      <c r="Q371" s="18"/>
      <c r="AA371" s="15" t="s">
        <v>660</v>
      </c>
      <c r="AB371" s="17" t="s">
        <v>1067</v>
      </c>
    </row>
    <row r="372" spans="1:28" s="17" customFormat="1" ht="120" customHeight="1" x14ac:dyDescent="0.2">
      <c r="A372" s="14">
        <v>370</v>
      </c>
      <c r="B372" s="13" t="s">
        <v>77</v>
      </c>
      <c r="C372" s="13" t="s">
        <v>663</v>
      </c>
      <c r="D372" s="13" t="s">
        <v>18</v>
      </c>
      <c r="E372" s="19" t="str">
        <f t="shared" si="5"/>
        <v>Casa Ferreirinha, Barca Velha, Douro</v>
      </c>
      <c r="F372" s="20" t="s">
        <v>661</v>
      </c>
      <c r="G372" s="13" t="s">
        <v>19</v>
      </c>
      <c r="H372" s="13">
        <v>1</v>
      </c>
      <c r="I372" s="13" t="s">
        <v>20</v>
      </c>
      <c r="J372" s="13" t="s">
        <v>22</v>
      </c>
      <c r="K372" s="16">
        <v>300</v>
      </c>
      <c r="L372" s="16">
        <v>400</v>
      </c>
      <c r="M372" s="21" t="s">
        <v>16</v>
      </c>
      <c r="N372" s="20" t="s">
        <v>21</v>
      </c>
      <c r="Q372" s="18"/>
      <c r="AA372" s="15" t="s">
        <v>660</v>
      </c>
      <c r="AB372" s="17" t="s">
        <v>1068</v>
      </c>
    </row>
    <row r="373" spans="1:28" s="17" customFormat="1" ht="120" customHeight="1" x14ac:dyDescent="0.2">
      <c r="A373" s="14">
        <v>371</v>
      </c>
      <c r="B373" s="13" t="s">
        <v>253</v>
      </c>
      <c r="C373" s="13" t="s">
        <v>663</v>
      </c>
      <c r="D373" s="13" t="s">
        <v>18</v>
      </c>
      <c r="E373" s="19" t="str">
        <f t="shared" si="5"/>
        <v>Casa Ferreirinha, Barca Velha, Douro</v>
      </c>
      <c r="F373" s="20" t="s">
        <v>661</v>
      </c>
      <c r="G373" s="13" t="s">
        <v>19</v>
      </c>
      <c r="H373" s="13">
        <v>1</v>
      </c>
      <c r="I373" s="13" t="s">
        <v>20</v>
      </c>
      <c r="J373" s="13" t="s">
        <v>22</v>
      </c>
      <c r="K373" s="16">
        <v>300</v>
      </c>
      <c r="L373" s="16">
        <v>400</v>
      </c>
      <c r="M373" s="21" t="s">
        <v>16</v>
      </c>
      <c r="N373" s="20" t="s">
        <v>21</v>
      </c>
      <c r="Q373" s="18"/>
      <c r="AA373" s="15" t="s">
        <v>660</v>
      </c>
      <c r="AB373" s="17" t="s">
        <v>1069</v>
      </c>
    </row>
    <row r="374" spans="1:28" s="17" customFormat="1" ht="120" customHeight="1" x14ac:dyDescent="0.2">
      <c r="A374" s="14">
        <v>372</v>
      </c>
      <c r="B374" s="13" t="s">
        <v>273</v>
      </c>
      <c r="C374" s="13" t="s">
        <v>663</v>
      </c>
      <c r="D374" s="13" t="s">
        <v>18</v>
      </c>
      <c r="E374" s="19" t="str">
        <f t="shared" si="5"/>
        <v>Casa Ferreirinha, Barca Velha, Douro</v>
      </c>
      <c r="F374" s="20" t="s">
        <v>661</v>
      </c>
      <c r="G374" s="13" t="s">
        <v>19</v>
      </c>
      <c r="H374" s="13">
        <v>1</v>
      </c>
      <c r="I374" s="13" t="s">
        <v>20</v>
      </c>
      <c r="J374" s="13" t="s">
        <v>22</v>
      </c>
      <c r="K374" s="16">
        <v>300</v>
      </c>
      <c r="L374" s="16">
        <v>400</v>
      </c>
      <c r="M374" s="21" t="s">
        <v>665</v>
      </c>
      <c r="N374" s="20" t="s">
        <v>21</v>
      </c>
      <c r="Q374" s="18"/>
      <c r="AA374" s="15" t="s">
        <v>660</v>
      </c>
      <c r="AB374" s="17" t="s">
        <v>1070</v>
      </c>
    </row>
    <row r="375" spans="1:28" s="17" customFormat="1" ht="120" customHeight="1" x14ac:dyDescent="0.2">
      <c r="A375" s="14">
        <v>373</v>
      </c>
      <c r="B375" s="13" t="s">
        <v>362</v>
      </c>
      <c r="C375" s="13" t="s">
        <v>669</v>
      </c>
      <c r="D375" s="13" t="s">
        <v>76</v>
      </c>
      <c r="E375" s="19" t="str">
        <f t="shared" si="5"/>
        <v>Kershaw, Clonal Selection Chardonnay, Elgin</v>
      </c>
      <c r="F375" s="20" t="s">
        <v>667</v>
      </c>
      <c r="G375" s="13" t="s">
        <v>19</v>
      </c>
      <c r="H375" s="13">
        <v>12</v>
      </c>
      <c r="I375" s="13" t="s">
        <v>85</v>
      </c>
      <c r="J375" s="13" t="s">
        <v>22</v>
      </c>
      <c r="K375" s="16">
        <v>280</v>
      </c>
      <c r="L375" s="16">
        <v>360</v>
      </c>
      <c r="M375" s="21" t="s">
        <v>668</v>
      </c>
      <c r="N375" s="20"/>
      <c r="Q375" s="18"/>
      <c r="AA375" s="15" t="s">
        <v>666</v>
      </c>
      <c r="AB375" s="17" t="s">
        <v>1071</v>
      </c>
    </row>
    <row r="376" spans="1:28" s="17" customFormat="1" ht="120" customHeight="1" x14ac:dyDescent="0.2">
      <c r="A376" s="14">
        <v>374</v>
      </c>
      <c r="B376" s="13" t="s">
        <v>104</v>
      </c>
      <c r="C376" s="13" t="s">
        <v>672</v>
      </c>
      <c r="D376" s="13" t="s">
        <v>18</v>
      </c>
      <c r="E376" s="19" t="str">
        <f t="shared" si="5"/>
        <v>Penfolds, Grange Bin 95, South Australia</v>
      </c>
      <c r="F376" s="20" t="s">
        <v>671</v>
      </c>
      <c r="G376" s="13" t="s">
        <v>19</v>
      </c>
      <c r="H376" s="13">
        <v>6</v>
      </c>
      <c r="I376" s="13" t="s">
        <v>37</v>
      </c>
      <c r="J376" s="13" t="s">
        <v>22</v>
      </c>
      <c r="K376" s="16">
        <v>1200</v>
      </c>
      <c r="L376" s="16">
        <v>1700</v>
      </c>
      <c r="M376" s="21"/>
      <c r="N376" s="20"/>
      <c r="Q376" s="18"/>
      <c r="AA376" s="15" t="s">
        <v>670</v>
      </c>
      <c r="AB376" s="17" t="s">
        <v>1072</v>
      </c>
    </row>
    <row r="377" spans="1:28" s="17" customFormat="1" ht="120" customHeight="1" x14ac:dyDescent="0.2">
      <c r="A377" s="14">
        <v>375</v>
      </c>
      <c r="B377" s="13" t="s">
        <v>253</v>
      </c>
      <c r="C377" s="13" t="s">
        <v>676</v>
      </c>
      <c r="D377" s="13" t="s">
        <v>18</v>
      </c>
      <c r="E377" s="19" t="str">
        <f t="shared" si="5"/>
        <v>Mixed Lot of Joseph Phelps, Eisele and Backus Vineyard Cabernet Sauvignon, Napa Valley</v>
      </c>
      <c r="F377" s="20" t="s">
        <v>674</v>
      </c>
      <c r="G377" s="13" t="s">
        <v>19</v>
      </c>
      <c r="H377" s="13">
        <v>2</v>
      </c>
      <c r="I377" s="13" t="s">
        <v>20</v>
      </c>
      <c r="J377" s="13" t="s">
        <v>22</v>
      </c>
      <c r="K377" s="16">
        <v>280</v>
      </c>
      <c r="L377" s="16">
        <v>380</v>
      </c>
      <c r="M377" s="21" t="s">
        <v>675</v>
      </c>
      <c r="N377" s="20" t="s">
        <v>21</v>
      </c>
      <c r="Q377" s="18"/>
      <c r="AA377" s="15" t="s">
        <v>673</v>
      </c>
      <c r="AB377" s="17" t="s">
        <v>1073</v>
      </c>
    </row>
    <row r="378" spans="1:28" s="17" customFormat="1" ht="120" customHeight="1" x14ac:dyDescent="0.2">
      <c r="A378" s="14">
        <v>376</v>
      </c>
      <c r="B378" s="13" t="s">
        <v>351</v>
      </c>
      <c r="C378" s="13" t="s">
        <v>676</v>
      </c>
      <c r="D378" s="13" t="s">
        <v>18</v>
      </c>
      <c r="E378" s="19" t="str">
        <f t="shared" si="5"/>
        <v>Peter Michael, Au Paradis, Oakville</v>
      </c>
      <c r="F378" s="20" t="s">
        <v>678</v>
      </c>
      <c r="G378" s="13" t="s">
        <v>19</v>
      </c>
      <c r="H378" s="13">
        <v>1</v>
      </c>
      <c r="I378" s="13" t="s">
        <v>20</v>
      </c>
      <c r="J378" s="13" t="s">
        <v>22</v>
      </c>
      <c r="K378" s="16">
        <v>100</v>
      </c>
      <c r="L378" s="16">
        <v>150</v>
      </c>
      <c r="M378" s="21"/>
      <c r="N378" s="20"/>
      <c r="Q378" s="18"/>
      <c r="AA378" s="15" t="s">
        <v>677</v>
      </c>
      <c r="AB378" s="17" t="s">
        <v>1074</v>
      </c>
    </row>
    <row r="379" spans="1:28" s="17" customFormat="1" ht="120" customHeight="1" x14ac:dyDescent="0.2">
      <c r="A379" s="14">
        <v>377</v>
      </c>
      <c r="B379" s="13" t="s">
        <v>44</v>
      </c>
      <c r="C379" s="13" t="s">
        <v>676</v>
      </c>
      <c r="D379" s="13" t="s">
        <v>18</v>
      </c>
      <c r="E379" s="19" t="str">
        <f t="shared" si="5"/>
        <v>2016 Verite, Assortment Case, Sonoma County</v>
      </c>
      <c r="F379" s="20" t="s">
        <v>680</v>
      </c>
      <c r="G379" s="13" t="s">
        <v>19</v>
      </c>
      <c r="H379" s="13">
        <v>3</v>
      </c>
      <c r="I379" s="13" t="s">
        <v>37</v>
      </c>
      <c r="J379" s="13" t="s">
        <v>22</v>
      </c>
      <c r="K379" s="16">
        <v>500</v>
      </c>
      <c r="L379" s="16">
        <v>700</v>
      </c>
      <c r="M379" s="21" t="s">
        <v>681</v>
      </c>
      <c r="N379" s="20"/>
      <c r="Q379" s="18"/>
      <c r="AA379" s="15" t="s">
        <v>679</v>
      </c>
      <c r="AB379" s="17" t="s">
        <v>1075</v>
      </c>
    </row>
    <row r="380" spans="1:28" s="17" customFormat="1" ht="120" customHeight="1" x14ac:dyDescent="0.2">
      <c r="A380" s="14">
        <v>378</v>
      </c>
      <c r="B380" s="13" t="s">
        <v>53</v>
      </c>
      <c r="C380" s="13" t="s">
        <v>676</v>
      </c>
      <c r="D380" s="13" t="s">
        <v>18</v>
      </c>
      <c r="E380" s="19" t="str">
        <f t="shared" si="5"/>
        <v>2015/16 Mixed Lot of Dominus and Opus One, Napa Valley</v>
      </c>
      <c r="F380" s="20"/>
      <c r="G380" s="13" t="s">
        <v>19</v>
      </c>
      <c r="H380" s="13">
        <v>3</v>
      </c>
      <c r="I380" s="13" t="s">
        <v>20</v>
      </c>
      <c r="J380" s="13" t="s">
        <v>22</v>
      </c>
      <c r="K380" s="16">
        <v>400</v>
      </c>
      <c r="L380" s="16">
        <v>600</v>
      </c>
      <c r="M380" s="21" t="s">
        <v>683</v>
      </c>
      <c r="N380" s="20"/>
      <c r="Q380" s="18"/>
      <c r="AA380" s="15" t="s">
        <v>682</v>
      </c>
      <c r="AB380" s="17" t="s">
        <v>1076</v>
      </c>
    </row>
    <row r="381" spans="1:28" s="17" customFormat="1" ht="120" customHeight="1" x14ac:dyDescent="0.2">
      <c r="A381" s="14">
        <v>379</v>
      </c>
      <c r="B381" s="13" t="s">
        <v>138</v>
      </c>
      <c r="C381" s="13" t="s">
        <v>686</v>
      </c>
      <c r="D381" s="13" t="s">
        <v>18</v>
      </c>
      <c r="E381" s="19" t="str">
        <f t="shared" si="5"/>
        <v>2006 Weinert, Malbec, Tonel Unico 247 Finca Bizzotto, Lujan de Cuyo (Magnums)</v>
      </c>
      <c r="F381" s="20" t="s">
        <v>685</v>
      </c>
      <c r="G381" s="13" t="s">
        <v>91</v>
      </c>
      <c r="H381" s="13">
        <v>3</v>
      </c>
      <c r="I381" s="13" t="s">
        <v>37</v>
      </c>
      <c r="J381" s="13" t="s">
        <v>22</v>
      </c>
      <c r="K381" s="16">
        <v>120</v>
      </c>
      <c r="L381" s="16">
        <v>150</v>
      </c>
      <c r="M381" s="21"/>
      <c r="N381" s="20" t="s">
        <v>45</v>
      </c>
      <c r="Q381" s="18"/>
      <c r="AA381" s="15" t="s">
        <v>684</v>
      </c>
      <c r="AB381" s="17" t="s">
        <v>1077</v>
      </c>
    </row>
    <row r="382" spans="1:28" s="17" customFormat="1" ht="120" customHeight="1" x14ac:dyDescent="0.2">
      <c r="A382" s="14">
        <v>380</v>
      </c>
      <c r="B382" s="13" t="s">
        <v>146</v>
      </c>
      <c r="C382" s="13" t="s">
        <v>686</v>
      </c>
      <c r="D382" s="13" t="s">
        <v>18</v>
      </c>
      <c r="E382" s="19" t="str">
        <f t="shared" si="5"/>
        <v>Catena, Adrianna Vineyard Malbec, Mendoza</v>
      </c>
      <c r="F382" s="20" t="s">
        <v>688</v>
      </c>
      <c r="G382" s="13" t="s">
        <v>19</v>
      </c>
      <c r="H382" s="13">
        <v>5</v>
      </c>
      <c r="I382" s="13" t="s">
        <v>20</v>
      </c>
      <c r="J382" s="13" t="s">
        <v>22</v>
      </c>
      <c r="K382" s="16">
        <v>300</v>
      </c>
      <c r="L382" s="16">
        <v>400</v>
      </c>
      <c r="M382" s="21"/>
      <c r="N382" s="20" t="s">
        <v>108</v>
      </c>
      <c r="Q382" s="18"/>
      <c r="AA382" s="15" t="s">
        <v>687</v>
      </c>
      <c r="AB382" s="17" t="s">
        <v>1078</v>
      </c>
    </row>
    <row r="383" spans="1:28" s="17" customFormat="1" ht="120" customHeight="1" x14ac:dyDescent="0.2">
      <c r="A383" s="14">
        <v>381</v>
      </c>
      <c r="B383" s="13" t="s">
        <v>53</v>
      </c>
      <c r="C383" s="13"/>
      <c r="D383" s="13" t="s">
        <v>18</v>
      </c>
      <c r="E383" s="19" t="str">
        <f t="shared" si="5"/>
        <v>A Very Fine Mixed Case from Europe's Great Estates</v>
      </c>
      <c r="F383" s="20"/>
      <c r="G383" s="13" t="s">
        <v>19</v>
      </c>
      <c r="H383" s="13">
        <v>8</v>
      </c>
      <c r="I383" s="13" t="s">
        <v>20</v>
      </c>
      <c r="J383" s="13" t="s">
        <v>22</v>
      </c>
      <c r="K383" s="16">
        <v>200</v>
      </c>
      <c r="L383" s="16">
        <v>400</v>
      </c>
      <c r="M383" s="21" t="s">
        <v>690</v>
      </c>
      <c r="N383" s="20"/>
      <c r="Q383" s="18"/>
      <c r="AA383" s="15" t="s">
        <v>689</v>
      </c>
      <c r="AB383" s="17" t="s">
        <v>1079</v>
      </c>
    </row>
    <row r="384" spans="1:28" s="17" customFormat="1" ht="120" customHeight="1" x14ac:dyDescent="0.2">
      <c r="A384" s="14">
        <v>382</v>
      </c>
      <c r="B384" s="13" t="s">
        <v>53</v>
      </c>
      <c r="C384" s="13"/>
      <c r="D384" s="13" t="s">
        <v>18</v>
      </c>
      <c r="E384" s="19" t="str">
        <f t="shared" si="5"/>
        <v>An Exciting and Eclectic Mixed Case from Across the World</v>
      </c>
      <c r="F384" s="20"/>
      <c r="G384" s="13" t="s">
        <v>19</v>
      </c>
      <c r="H384" s="13">
        <v>12</v>
      </c>
      <c r="I384" s="13" t="s">
        <v>20</v>
      </c>
      <c r="J384" s="13" t="s">
        <v>22</v>
      </c>
      <c r="K384" s="16">
        <v>200</v>
      </c>
      <c r="L384" s="16">
        <v>300</v>
      </c>
      <c r="M384" s="21" t="s">
        <v>692</v>
      </c>
      <c r="N384" s="20"/>
      <c r="Q384" s="18"/>
      <c r="AA384" s="15" t="s">
        <v>691</v>
      </c>
      <c r="AB384" s="17" t="s">
        <v>1080</v>
      </c>
    </row>
    <row r="385" spans="1:28" s="17" customFormat="1" ht="120" customHeight="1" x14ac:dyDescent="0.2">
      <c r="A385" s="14">
        <v>383</v>
      </c>
      <c r="B385" s="13" t="s">
        <v>53</v>
      </c>
      <c r="C385" s="13"/>
      <c r="D385" s="13" t="s">
        <v>18</v>
      </c>
      <c r="E385" s="19" t="str">
        <f t="shared" si="5"/>
        <v>Mixed Case of Wines from Italy and Chile</v>
      </c>
      <c r="F385" s="20"/>
      <c r="G385" s="13" t="s">
        <v>19</v>
      </c>
      <c r="H385" s="13">
        <v>5</v>
      </c>
      <c r="I385" s="13" t="s">
        <v>20</v>
      </c>
      <c r="J385" s="13" t="s">
        <v>22</v>
      </c>
      <c r="K385" s="16">
        <v>150</v>
      </c>
      <c r="L385" s="16">
        <v>220</v>
      </c>
      <c r="M385" s="21" t="s">
        <v>694</v>
      </c>
      <c r="N385" s="20"/>
      <c r="Q385" s="18"/>
      <c r="AA385" s="15" t="s">
        <v>693</v>
      </c>
      <c r="AB385" s="17" t="s">
        <v>1081</v>
      </c>
    </row>
    <row r="386" spans="1:28" ht="13.35" customHeight="1" x14ac:dyDescent="0.2">
      <c r="M386" s="12" t="s">
        <v>695</v>
      </c>
    </row>
  </sheetData>
  <autoFilter ref="A2:N386" xr:uid="{00000000-0001-0000-0200-000000000000}"/>
  <mergeCells count="1">
    <mergeCell ref="A1:N1"/>
  </mergeCells>
  <conditionalFormatting sqref="F3:L13 F16:L20">
    <cfRule type="containsText" dxfId="0" priority="1" operator="containsText" text="/">
      <formula>NOT(ISERROR(SEARCH("/",F3)))</formula>
    </cfRule>
  </conditionalFormatting>
  <pageMargins left="0.39370078740157483" right="0.39370078740157483" top="0.74803149606299213" bottom="0.74803149606299213" header="0.31496062992125984" footer="0.31496062992125984"/>
  <pageSetup paperSize="9" scale="29" fitToHeight="57" orientation="landscape" r:id="rId1"/>
  <headerFooter>
    <oddFooter>&amp;L&amp;F&amp;C&amp;A&amp;R&amp;P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Concise Lot Listing</vt:lpstr>
      <vt:lpstr>Detailed Lot Listing</vt:lpstr>
      <vt:lpstr>'Concise Lot Listing'!Print_Area</vt:lpstr>
      <vt:lpstr>'Detailed Lot Listing'!Print_Area</vt:lpstr>
      <vt:lpstr>'Concise Lot Listing'!Print_Titles</vt:lpstr>
      <vt:lpstr>'Detailed Lot Listing'!Print_Titles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Caroline Shepherd</dc:creator>
  <cp:lastModifiedBy>Victoria Billington</cp:lastModifiedBy>
  <cp:lastPrinted>2024-04-14T11:28:51Z</cp:lastPrinted>
  <dcterms:created xsi:type="dcterms:W3CDTF">2024-04-12T12:12:01Z</dcterms:created>
  <dcterms:modified xsi:type="dcterms:W3CDTF">2024-04-16T11:53:12Z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	2057</vt:lpwstr>
  </property>
</Properties>
</file>