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M:\2023\Auctions\230927 - Wine 14626\"/>
    </mc:Choice>
  </mc:AlternateContent>
  <xr:revisionPtr revIDLastSave="0" documentId="13_ncr:1_{827E6F76-C1E1-438B-AA65-E537E736F350}" xr6:coauthVersionLast="47" xr6:coauthVersionMax="47" xr10:uidLastSave="{00000000-0000-0000-0000-000000000000}"/>
  <bookViews>
    <workbookView xWindow="-28920" yWindow="-120" windowWidth="29040" windowHeight="15840" xr2:uid="{5469743B-43B8-4D44-98A9-02EC2ADF1A57}"/>
  </bookViews>
  <sheets>
    <sheet name="Concise Lot Listing" sheetId="2" r:id="rId1"/>
    <sheet name="Detailed Lot Listing" sheetId="1" r:id="rId2"/>
  </sheets>
  <definedNames>
    <definedName name="_xlnm._FilterDatabase" localSheetId="0" hidden="1">'Concise Lot Listing'!$A$3:$E$3</definedName>
    <definedName name="_xlnm._FilterDatabase" localSheetId="1" hidden="1">'Detailed Lot Listing'!$A$1:$N$1</definedName>
    <definedName name="_xlnm.Print_Area" localSheetId="0">'Concise Lot Listing'!$A$1:$E$156</definedName>
    <definedName name="_xlnm.Print_Area" localSheetId="1">'Detailed Lot Listing'!$A$1:$N$154</definedName>
    <definedName name="_xlnm.Print_Titles" localSheetId="0">'Concise Lot Listing'!$3:$3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56" i="2" l="1"/>
  <c r="C155" i="2"/>
  <c r="C154" i="2"/>
  <c r="C153" i="2"/>
  <c r="C152" i="2"/>
  <c r="C151" i="2"/>
  <c r="C150" i="2"/>
  <c r="C149" i="2"/>
  <c r="C148" i="2"/>
  <c r="C147" i="2"/>
  <c r="C146" i="2"/>
  <c r="C145" i="2"/>
  <c r="C144" i="2"/>
  <c r="C143" i="2"/>
  <c r="C142" i="2"/>
  <c r="C141" i="2"/>
  <c r="C140" i="2"/>
  <c r="C139" i="2"/>
  <c r="C138" i="2"/>
  <c r="C137" i="2"/>
  <c r="C136" i="2"/>
  <c r="C135" i="2"/>
  <c r="C134" i="2"/>
  <c r="C133" i="2"/>
  <c r="C132" i="2"/>
  <c r="C131" i="2"/>
  <c r="C130" i="2"/>
  <c r="C129" i="2"/>
  <c r="C128" i="2"/>
  <c r="C127" i="2"/>
  <c r="C126" i="2"/>
  <c r="C125" i="2"/>
  <c r="C124" i="2"/>
  <c r="C123" i="2"/>
  <c r="C122" i="2"/>
  <c r="C121" i="2"/>
  <c r="C120" i="2"/>
  <c r="C119" i="2"/>
  <c r="C118" i="2"/>
  <c r="C117" i="2"/>
  <c r="C116" i="2"/>
  <c r="C115" i="2"/>
  <c r="C114" i="2"/>
  <c r="C113" i="2"/>
  <c r="C112" i="2"/>
  <c r="C111" i="2"/>
  <c r="C110" i="2"/>
  <c r="C109" i="2"/>
  <c r="C108" i="2"/>
  <c r="C107" i="2"/>
  <c r="C106" i="2"/>
  <c r="C105" i="2"/>
  <c r="C104" i="2"/>
  <c r="C103" i="2"/>
  <c r="C102" i="2"/>
  <c r="C101" i="2"/>
  <c r="C100" i="2"/>
  <c r="C99" i="2"/>
  <c r="C98" i="2"/>
  <c r="C97" i="2"/>
  <c r="C96" i="2"/>
  <c r="C95" i="2"/>
  <c r="C94" i="2"/>
  <c r="C93" i="2"/>
  <c r="C92" i="2"/>
  <c r="C91" i="2"/>
  <c r="C90" i="2"/>
  <c r="C89" i="2"/>
  <c r="C88" i="2"/>
  <c r="C87" i="2"/>
  <c r="C86" i="2"/>
  <c r="C85" i="2"/>
  <c r="C84" i="2"/>
  <c r="C83" i="2"/>
  <c r="C82" i="2"/>
  <c r="C81" i="2"/>
  <c r="C80" i="2"/>
  <c r="C79" i="2"/>
  <c r="C78" i="2"/>
  <c r="C77" i="2"/>
  <c r="C76" i="2"/>
  <c r="C75" i="2"/>
  <c r="C74" i="2"/>
  <c r="C73" i="2"/>
  <c r="C72" i="2"/>
  <c r="C71" i="2"/>
  <c r="C70" i="2"/>
  <c r="C69" i="2"/>
  <c r="C68" i="2"/>
  <c r="C67" i="2"/>
  <c r="C66" i="2"/>
  <c r="C65" i="2"/>
  <c r="C64" i="2"/>
  <c r="C63" i="2"/>
  <c r="C62" i="2"/>
  <c r="C61" i="2"/>
  <c r="C60" i="2"/>
  <c r="C59" i="2"/>
  <c r="C58" i="2"/>
  <c r="C57" i="2"/>
  <c r="C56" i="2"/>
  <c r="C55" i="2"/>
  <c r="C54" i="2"/>
  <c r="C53" i="2"/>
  <c r="C52" i="2"/>
  <c r="C51" i="2"/>
  <c r="C50" i="2"/>
  <c r="C49" i="2"/>
  <c r="C48" i="2"/>
  <c r="C47" i="2"/>
  <c r="C46" i="2"/>
  <c r="C45" i="2"/>
  <c r="C44" i="2"/>
  <c r="C43" i="2"/>
  <c r="C42" i="2"/>
  <c r="C41" i="2"/>
  <c r="C40" i="2"/>
  <c r="C39" i="2"/>
  <c r="C38" i="2"/>
  <c r="C37" i="2"/>
  <c r="C36" i="2"/>
  <c r="C35" i="2"/>
  <c r="C34" i="2"/>
  <c r="C33" i="2"/>
  <c r="C32" i="2"/>
  <c r="C31" i="2"/>
  <c r="C30" i="2"/>
  <c r="C29" i="2"/>
  <c r="C28" i="2"/>
  <c r="C27" i="2"/>
  <c r="C26" i="2"/>
  <c r="C25" i="2"/>
  <c r="C24" i="2"/>
  <c r="C23" i="2"/>
  <c r="C22" i="2"/>
  <c r="C21" i="2"/>
  <c r="C20" i="2"/>
  <c r="C19" i="2"/>
  <c r="C18" i="2"/>
  <c r="C17" i="2"/>
  <c r="C16" i="2"/>
  <c r="C15" i="2"/>
  <c r="C14" i="2"/>
  <c r="C13" i="2"/>
  <c r="C12" i="2"/>
  <c r="C11" i="2"/>
  <c r="C10" i="2"/>
  <c r="C9" i="2"/>
  <c r="C8" i="2"/>
  <c r="C7" i="2"/>
  <c r="C6" i="2"/>
  <c r="C5" i="2"/>
  <c r="C4" i="2"/>
  <c r="E154" i="1"/>
  <c r="E153" i="1"/>
  <c r="E152" i="1"/>
  <c r="E151" i="1"/>
  <c r="E150" i="1"/>
  <c r="E149" i="1"/>
  <c r="E148" i="1"/>
  <c r="E147" i="1"/>
  <c r="E146" i="1"/>
  <c r="E145" i="1"/>
  <c r="E144" i="1"/>
  <c r="E143" i="1"/>
  <c r="E142" i="1"/>
  <c r="E141" i="1"/>
  <c r="E140" i="1"/>
  <c r="E139" i="1"/>
  <c r="E138" i="1"/>
  <c r="E137" i="1"/>
  <c r="E136" i="1"/>
  <c r="E135" i="1"/>
  <c r="E134" i="1"/>
  <c r="E133" i="1"/>
  <c r="E132" i="1"/>
  <c r="E131" i="1"/>
  <c r="E130" i="1"/>
  <c r="E129" i="1"/>
  <c r="E128" i="1"/>
  <c r="E127" i="1"/>
  <c r="E126" i="1"/>
  <c r="E125" i="1"/>
  <c r="E124" i="1"/>
  <c r="E123" i="1"/>
  <c r="E122" i="1"/>
  <c r="E121" i="1"/>
  <c r="E120" i="1"/>
  <c r="E119" i="1"/>
  <c r="E118" i="1"/>
  <c r="E117" i="1"/>
  <c r="E116" i="1"/>
  <c r="E115" i="1"/>
  <c r="E114" i="1"/>
  <c r="E113" i="1"/>
  <c r="E112" i="1"/>
  <c r="E111" i="1"/>
  <c r="E110" i="1"/>
  <c r="E109" i="1"/>
  <c r="E108" i="1"/>
  <c r="E107" i="1"/>
  <c r="E106" i="1"/>
  <c r="E105" i="1"/>
  <c r="E104" i="1"/>
  <c r="E103" i="1"/>
  <c r="E102" i="1"/>
  <c r="E101" i="1"/>
  <c r="E100" i="1"/>
  <c r="E99" i="1"/>
  <c r="E98" i="1"/>
  <c r="E97" i="1"/>
  <c r="E96" i="1"/>
  <c r="E95" i="1"/>
  <c r="E94" i="1"/>
  <c r="E93" i="1"/>
  <c r="E92" i="1"/>
  <c r="E91" i="1"/>
  <c r="E90" i="1"/>
  <c r="E89" i="1"/>
  <c r="E88" i="1"/>
  <c r="E87" i="1"/>
  <c r="E86" i="1"/>
  <c r="E85" i="1"/>
  <c r="E84" i="1"/>
  <c r="E83" i="1"/>
  <c r="E82" i="1"/>
  <c r="E81" i="1"/>
  <c r="E80" i="1"/>
  <c r="E79" i="1"/>
  <c r="E78" i="1"/>
  <c r="E77" i="1"/>
  <c r="E76" i="1"/>
  <c r="E75" i="1"/>
  <c r="E74" i="1"/>
  <c r="E73" i="1"/>
  <c r="E72" i="1"/>
  <c r="E71" i="1"/>
  <c r="E70" i="1"/>
  <c r="E69" i="1"/>
  <c r="E68" i="1"/>
  <c r="E67" i="1"/>
  <c r="E66" i="1"/>
  <c r="E65" i="1"/>
  <c r="E64" i="1"/>
  <c r="E63" i="1"/>
  <c r="E62" i="1"/>
  <c r="E61" i="1"/>
  <c r="E60" i="1"/>
  <c r="E59" i="1"/>
  <c r="E58" i="1"/>
  <c r="E57" i="1"/>
  <c r="E56" i="1"/>
  <c r="E55" i="1"/>
  <c r="E54" i="1"/>
  <c r="E53" i="1"/>
  <c r="E52" i="1"/>
  <c r="E51" i="1"/>
  <c r="E50" i="1"/>
  <c r="E49" i="1"/>
  <c r="E48" i="1"/>
  <c r="E47" i="1"/>
  <c r="E46" i="1"/>
  <c r="E45" i="1"/>
  <c r="E44" i="1"/>
  <c r="E43" i="1"/>
  <c r="E42" i="1"/>
  <c r="E41" i="1"/>
  <c r="E40" i="1"/>
  <c r="E39" i="1"/>
  <c r="E38" i="1"/>
  <c r="E37" i="1"/>
  <c r="E36" i="1"/>
  <c r="E35" i="1"/>
  <c r="E34" i="1"/>
  <c r="E33" i="1"/>
  <c r="E32" i="1"/>
  <c r="E31" i="1"/>
  <c r="E30" i="1"/>
  <c r="E29" i="1"/>
  <c r="E28" i="1"/>
  <c r="E27" i="1"/>
  <c r="E26" i="1"/>
  <c r="E25" i="1"/>
  <c r="E24" i="1"/>
  <c r="E23" i="1"/>
  <c r="E22" i="1"/>
  <c r="E21" i="1"/>
  <c r="E20" i="1"/>
  <c r="E19" i="1"/>
  <c r="E18" i="1"/>
  <c r="E17" i="1"/>
  <c r="E16" i="1"/>
  <c r="E15" i="1"/>
  <c r="E14" i="1"/>
  <c r="E13" i="1"/>
  <c r="E12" i="1"/>
  <c r="E11" i="1"/>
  <c r="E10" i="1"/>
  <c r="E9" i="1"/>
  <c r="E8" i="1"/>
  <c r="E7" i="1"/>
  <c r="E6" i="1"/>
  <c r="E5" i="1"/>
  <c r="E4" i="1"/>
  <c r="E3" i="1"/>
  <c r="E2" i="1"/>
</calcChain>
</file>

<file path=xl/sharedStrings.xml><?xml version="1.0" encoding="utf-8"?>
<sst xmlns="http://schemas.openxmlformats.org/spreadsheetml/2006/main" count="1670" uniqueCount="389">
  <si>
    <t>Lot Number</t>
  </si>
  <si>
    <t>Vintage</t>
  </si>
  <si>
    <t>Name</t>
  </si>
  <si>
    <t>Producer</t>
  </si>
  <si>
    <t>Description</t>
  </si>
  <si>
    <t>Low Estimate</t>
  </si>
  <si>
    <t>Region</t>
  </si>
  <si>
    <t>Colour</t>
  </si>
  <si>
    <t>Packaging</t>
  </si>
  <si>
    <t>Provenance</t>
  </si>
  <si>
    <t>In Bond</t>
  </si>
  <si>
    <t xml:space="preserve">1969 Dom Perignon </t>
  </si>
  <si>
    <t>Dom Perignon</t>
  </si>
  <si>
    <t>Label soiled and slightly scuffed, foil slightly damaged.</t>
  </si>
  <si>
    <t>Champagne</t>
  </si>
  <si>
    <t>White</t>
  </si>
  <si>
    <t>75cl</t>
  </si>
  <si>
    <t>All the wines in this collection were kept in a meticulously monitored, temperature and humidity controlled, purpose-built cellar and amassed over the years through auction and private acquisition.   </t>
  </si>
  <si>
    <t>N</t>
  </si>
  <si>
    <t xml:space="preserve">1973 Taittinger, Comtes de Champagne Blanc de Blancs </t>
  </si>
  <si>
    <t>Taittinger</t>
  </si>
  <si>
    <t/>
  </si>
  <si>
    <t xml:space="preserve">1976 Krug, Vintage Brut </t>
  </si>
  <si>
    <t>Krug</t>
  </si>
  <si>
    <t xml:space="preserve">1976 Taittinger, Comtes de Champagne Blanc de Blancs </t>
  </si>
  <si>
    <t>Mixed levels, 2 labels soiled.</t>
  </si>
  <si>
    <t xml:space="preserve">1979 Krug, Vintage Brut </t>
  </si>
  <si>
    <t>Label slightly scuffed.</t>
  </si>
  <si>
    <t xml:space="preserve">1982 Krug, Vintage Brut </t>
  </si>
  <si>
    <t xml:space="preserve">1982 Pol Roger, Sir Winston Churchill (Magnum) </t>
  </si>
  <si>
    <t>Pol Roger</t>
  </si>
  <si>
    <t>Label scuffed.</t>
  </si>
  <si>
    <t>150cl</t>
  </si>
  <si>
    <t xml:space="preserve">1983 Ruinart, Dom Ruinart Blanc de Blancs </t>
  </si>
  <si>
    <t>Ruinart</t>
  </si>
  <si>
    <t xml:space="preserve">1985 Bollinger, La Grande Annee (Magnum) </t>
  </si>
  <si>
    <t>Bollinger</t>
  </si>
  <si>
    <t>Level just below foil, label nicked.</t>
  </si>
  <si>
    <t xml:space="preserve">1985 Krug, Vintage Brut </t>
  </si>
  <si>
    <t xml:space="preserve">1986 Moet &amp; Chandon, Imperial Brut Vintage (Magnum) </t>
  </si>
  <si>
    <t>Moet &amp; Chandon</t>
  </si>
  <si>
    <t>Neck label slightly damaged.</t>
  </si>
  <si>
    <t xml:space="preserve">1986 Pol Roger, Sir Winston Churchill (Magnum) </t>
  </si>
  <si>
    <t xml:space="preserve">1988 Pol Roger, Sir Winston Churchill (Magnums) </t>
  </si>
  <si>
    <t>Labels scuffed, 2 badly damaged (vintage illegible).</t>
  </si>
  <si>
    <t xml:space="preserve">1989 Louis Roederer, Cristal </t>
  </si>
  <si>
    <t>Louis Roederer</t>
  </si>
  <si>
    <t xml:space="preserve">1990 Louis Roederer, Cristal </t>
  </si>
  <si>
    <t xml:space="preserve">1990 Pol Roger, Sir Winston Churchill </t>
  </si>
  <si>
    <t xml:space="preserve">1992 Dom Perignon </t>
  </si>
  <si>
    <t xml:space="preserve">1993 Moet &amp; Chandon, Imperial Brut Vintage (Jeroboam) </t>
  </si>
  <si>
    <t>300cl</t>
  </si>
  <si>
    <t>OWC</t>
  </si>
  <si>
    <t xml:space="preserve">1993 Ruinart, Dom Ruinart Blanc de Blancs </t>
  </si>
  <si>
    <t xml:space="preserve">1994 Louis Roederer, Cristal </t>
  </si>
  <si>
    <t>1995 Krug, Vintage Brut</t>
  </si>
  <si>
    <t xml:space="preserve">1996 Billecart-Salmon, Nicolas Francois </t>
  </si>
  <si>
    <t>Billecart-Salmon</t>
  </si>
  <si>
    <t xml:space="preserve">1999 Laurent Perrier, Brut </t>
  </si>
  <si>
    <t>Laurent Perrier</t>
  </si>
  <si>
    <t xml:space="preserve">1979 Taittinger, Comtes de Champagne Rose </t>
  </si>
  <si>
    <t>Rose</t>
  </si>
  <si>
    <t xml:space="preserve">1988 Louis Roederer, Cristal Rose </t>
  </si>
  <si>
    <t xml:space="preserve">1989 Louis Roederer, Cristal Rose (Magnum) </t>
  </si>
  <si>
    <t>Packed in a presentation box.</t>
  </si>
  <si>
    <t>Presentation box</t>
  </si>
  <si>
    <t xml:space="preserve">1959 Chateau Lafite Rothschild Premier Cru Classe, Pauillac </t>
  </si>
  <si>
    <t>Levels 1 T/HS, 1 MS, labels soiled, 1 badly damaged - this bottle MS, capsule damaged around collar.</t>
  </si>
  <si>
    <t>Bordeaux</t>
  </si>
  <si>
    <t>Red</t>
  </si>
  <si>
    <t xml:space="preserve">1959 Chateau Petrus, Pomerol </t>
  </si>
  <si>
    <t>Levels 3 VTS, 2 TS, 1 T/HS, 1 HS, 1 M/LS, 1 LS, labels soiled, Etablissements Nicolas roundel on all labels, 2 badly damaged, 1 detached, 2 bottles with plain punts have capsules cut to confirm Petrus 1959 embossed on cork.</t>
  </si>
  <si>
    <t xml:space="preserve">1961 Chateau Mouton Rothschild Premier Cru Classe, Pauillac </t>
  </si>
  <si>
    <t xml:space="preserve">Levels 1 TS, 2 T/HS, 4 HS, 1 H/MS, 2 MS, 1 LS, 1 BS, labels lightly soiled, 2 capsules corroded, tissue and straw wrapped, OWC lid damaged. 
A bottle that had been decanted 12 hours previously and, although there was the tiniest suggestion it has not been freshly opened, was absolutely stonking. So rich, sweet and concentrated yet with no dryness at all. Absolutely luscious. So rich, sweet and round - and actually livelier than the 1959 served alongside that had been decanted only a couple of hours before. Jancis Robinson (August 2015) </t>
  </si>
  <si>
    <t>1961 Chateau Calon Segur 3eme Cru Classe, Saint-Estephe</t>
  </si>
  <si>
    <t>Level BS, label soiled and slightly scuffed, capsule corroded, cork firm.</t>
  </si>
  <si>
    <t xml:space="preserve">1970 Chateau Petrus, Pomerol </t>
  </si>
  <si>
    <t>Levels 1 BN, 2 VTS, 1 TS, 1 T/HS, 1 HS, labels soiled, several peeling at edges.</t>
  </si>
  <si>
    <t xml:space="preserve">1970 Chateau Pavie Premier Grand Cru Classe A, Saint-Emilion Grand Cru (Double Magnum) </t>
  </si>
  <si>
    <t>Level HS, label soiled.</t>
  </si>
  <si>
    <t xml:space="preserve">1976 Chateau Lafite Rothschild Premier Cru Classe, Pauillac </t>
  </si>
  <si>
    <t>Levels 1 IN, 1 BN, 1 VTS, labels lightly soiled, 1 torn, 2 capsules slightly corroded.</t>
  </si>
  <si>
    <t xml:space="preserve">1976 Chateau Latour Premier Cru Classe, Pauillac </t>
  </si>
  <si>
    <t>1 BN, 1 just into neck, labels glue striped and soiled, 1 damaged, John Harvey &amp; Sons slip labels, capsules worn, 1 nicked around collar.</t>
  </si>
  <si>
    <t xml:space="preserve">1976 Chateau Haut-Brion Premier Cru Classe, Pessac-Leognan </t>
  </si>
  <si>
    <t>1 Levels 3x3cm, rest into neck, labels soiled, 3 slightly scuffed, 5 slightly damaged, corks slightly depressed.</t>
  </si>
  <si>
    <t xml:space="preserve">1976 Chateau Trotanoy, Pomerol (Jeroboam) </t>
  </si>
  <si>
    <t>Level TS, label damp stained and detached.</t>
  </si>
  <si>
    <t>450cl</t>
  </si>
  <si>
    <t xml:space="preserve">1978 Chateau Lafite Rothschild Premier Cru Classe, Pauillac </t>
  </si>
  <si>
    <t>Levels 1 BN, 2 VTS, labels soiled, 1 badly damaged, 2 capsules creased.</t>
  </si>
  <si>
    <t>Levels 3 BN, 4 VTS, rest just into neck, labels slightly soiled, capsules creased.</t>
  </si>
  <si>
    <t xml:space="preserve">1978 Chateau Mouton Rothschild Premier Cru Classe, Pauillac </t>
  </si>
  <si>
    <t>Levels 1 VTS, 1 TS, 3 HS, 2 H/MS, 1 MS, labels soiled, 2 damaged, 2 peeling, 5 capsules with slight signs of corrosion, 3 corroded on top, 1 with clear adhesive tape attaching label.</t>
  </si>
  <si>
    <t>Levels 3 TS, 2 T/HS, 5 HS, 2 H/MS, labels soiled and slightly peeling, 1 torn at bottom edge, 3 capsules torn around collar, 2 slightly corroded on top, 2 corroded.</t>
  </si>
  <si>
    <t xml:space="preserve">1978 Chateau Margaux Premier Cru Classe, Margaux </t>
  </si>
  <si>
    <t>Levels 1 T/HS, 1 HS, 1 H/MS, 1 MS, 1 label soiled, capsules corroded.</t>
  </si>
  <si>
    <t xml:space="preserve">1978 Chateau La Fleur-Petrus, Pomerol </t>
  </si>
  <si>
    <t>Levels 2 BN, 3 VTS, 1 TS, labels soiled, capsules showing slight signs of corrosion, 2 nicked around collar.</t>
  </si>
  <si>
    <t>Levels 7 BN, 3 VTS, 2 into neck, labels lightly soiled, 1 capsule slightly nicked.</t>
  </si>
  <si>
    <t>Levels 2 BN, 7 VTS, 3 TS, labels lightly soiled, capsules showing slight signs of corrosion.</t>
  </si>
  <si>
    <t>Levels 5 TS, 3 HS, 2 H/MS, 2 MS, labels lightly soiled, capsules showing slight signs of corrosion, 2 torn around collar, OWC lid damaged.</t>
  </si>
  <si>
    <t xml:space="preserve">1978 Chateau Latour a Pomerol, Pomerol </t>
  </si>
  <si>
    <t>Levels 1 BN, 2 VTS, 3 TS, 3 T/HS, 3 H/MS, labels soiled, 5 capsules corroded.</t>
  </si>
  <si>
    <t>Levels 1 VTS, 5 TS, 3 HS, 1 H/MS, 1 MS, 1 LS, labels soiled, 2 coming loose, capsules corroded.</t>
  </si>
  <si>
    <t xml:space="preserve">1979 Chateau Lafite Rothschild Premier Cru Classe, Pauillac </t>
  </si>
  <si>
    <t>Levels 1 BN, 1 VTS, rest into neck, labels soiled, several with remnants of tissue stuck on, capsules creased, 1 nicked around collar.</t>
  </si>
  <si>
    <t xml:space="preserve">1979 Chateau Mouton Rothschild Premier Cru Classe, Pauillac </t>
  </si>
  <si>
    <t>Levels 1 VTS, 5 TS, 2 T/HS, 1 HS, 2 H/MS, 1 M/LS, labels soiled, 3 damaged, 1 peeling at corner, 3 capsules with signs of corrosion, 3 corks slightly depressed.</t>
  </si>
  <si>
    <t xml:space="preserve">1979 Chateau La Fleur-Petrus, Pomerol </t>
  </si>
  <si>
    <t>Levels 1 IN, 2 BN, 5 VTS, labels lightly soiled.</t>
  </si>
  <si>
    <t>1979 Chateau La Fleur-Petrus, Pomerol</t>
  </si>
  <si>
    <t>Levels 1 VTS, 6 TS, 5 T/HS, labels lightly soiled, 2 capsules slightly damaged at base, 4 damaged, 2 showing signs of corrosion on top.</t>
  </si>
  <si>
    <t xml:space="preserve">1980 Chateau Petrus, Pomerol </t>
  </si>
  <si>
    <t>Levels 3 IN, 3 BN, 3 VTS, 1 T/HS, 1 HS, 1 H/MS, labels soiled and scuffed, 1 badly stained, several creased, 1 US import label, 10 capsules showing slight signs of corrosion, 2 nicked around collar.</t>
  </si>
  <si>
    <t>1981 Chateau Palmer 3eme Cru Classe, Margaux (Jeroboam)</t>
  </si>
  <si>
    <t>500cl</t>
  </si>
  <si>
    <t xml:space="preserve">1981 Chateau Pavie Premier Grand Cru Classe A, Saint-Emilion Grand Cru (Double Magnum) </t>
  </si>
  <si>
    <t>Level BN, good appearance.</t>
  </si>
  <si>
    <t xml:space="preserve">1982 Chateau Lafite Rothschild Premier Cru Classe, Pauillac </t>
  </si>
  <si>
    <t>1 Levels 2 IN, 1 BN, 4 VTS, 2 TS, 1 T/HS, 1 HS, 4 labels scuffed, 3 damaged, 2 coming loose, 2 detached, 1 capsule nicked, 1 with signs of corrosion on top, 1 with slight signs of seepage.</t>
  </si>
  <si>
    <t>Levels 1 IN, 2 BN, 5 VTS, 3 TS, 1 H/MS, 2 labels nicked, 1 damaged [1982 illegible], 1 detached, 1 capsule corroded on top - this bottle H/MS.</t>
  </si>
  <si>
    <t xml:space="preserve">1982 Chateau Mouton Rothschild Premier Cru Classe, Pauillac </t>
  </si>
  <si>
    <t xml:space="preserve">Levels 6 IN, 3 BN, 1 VTS, 2 TS, labels slightly soiled, 4 scuffed, 1 damaged at top edge, several wrinkled, 4 capsules slightly damaged. 
Sweet, round and absolutely gorgeous at this point, with a perfect level of spiciness. Just lovely now. Jancis Robinson (April 2023) </t>
  </si>
  <si>
    <t xml:space="preserve">Levels 1 IN, 2 BN, 2 VTS, 3 TS, 2 T/HS, 1 HS, 1 H/MS, labels soiled, 3 slightly torn, 3 slightly stained, 1 badly stained, 5 damaged, 2 capsules slightly nicked, 5 damaged. 
Sweet, round and absolutely gorgeous at this point, with a perfect level of spiciness. Just lovely now. Jancis Robinson (April 2023) </t>
  </si>
  <si>
    <t xml:space="preserve">1982 Chateau Margaux Premier Cru Classe, Margaux (Magnum) </t>
  </si>
  <si>
    <t>Level IN, label glue striped, soiled and coming loose, capsule wrinkled and slightly nicked.</t>
  </si>
  <si>
    <t xml:space="preserve">1982 Chateau Haut-Brion Premier Cru Classe, Pessac-Leognan </t>
  </si>
  <si>
    <t>Levels 1x2.5cm, 2x3cm, 5x3.5cm, 4x4cm, labels soiled, 1 nicked, 1 capsule with slight signs of corrosion, 1 torn, 1 cork slightly raised.</t>
  </si>
  <si>
    <t xml:space="preserve">1982 Chateau Cheval Blanc Premier Grand Cru Classe A, Saint-Emilion Grand Cru </t>
  </si>
  <si>
    <t>Levels 2 BN, 2 VTS, rest into neck, labels slightly soiled and stained down edges, OWC with woodworm - available to buyer upon request.</t>
  </si>
  <si>
    <t xml:space="preserve">1982 Chateau Cheval Blanc Premier Grand Cru Classe A, Saint-Emilion Grand Cru (Magnums) </t>
  </si>
  <si>
    <t>Levels into neck, labels lightly soiled, 1 wrinkled, packed in 1x6 magnum wooden case.</t>
  </si>
  <si>
    <t xml:space="preserve">1982 Chateau Petrus, Pomerol </t>
  </si>
  <si>
    <t>US import labels. 
Levels 1 BN, 2 VTS, rest into neck, 11 bottles with Chateau &amp; Estate slip labels, 1 detached, 1 with Chateau &amp; Estate integrated label, labels soiled, 3 capsules showing slight signs of corrosion, 2 torn around collar, 1 cork slightly depressed, packed in Petrus 1982 wooden case.</t>
  </si>
  <si>
    <t>US import labels. 
Levels 1 BN, 1 VTS, rest into neck, Chateau &amp; Estate integrated labels, labels soiled, capsules corroded, 6 corks slightly depressed.</t>
  </si>
  <si>
    <t xml:space="preserve">1982 Chateau Lafleur, Pomerol </t>
  </si>
  <si>
    <t>Levels 3 BN, 2 VTS, 2 TS, rest into neck, labels glue striped and slightly soiled, 3 corks slightly depressed, OWC lid damaged.</t>
  </si>
  <si>
    <t>Levels 5 BN, 4 VTS, 3 just into neck, labels glue striped and slightly soiled, 1 nicked, 1 peeling at corner, 1 capsule creased at base, 4 corks slightly depressed, OWC lid damaged.</t>
  </si>
  <si>
    <t xml:space="preserve">1982 Chateau Trotanoy, Pomerol </t>
  </si>
  <si>
    <t>Levels 2 VTS, 6 TS, 4 T/HS, labels soiled and peeling, 2 corks slightly depressed.</t>
  </si>
  <si>
    <t xml:space="preserve">1983 Chateau Lafite Rothschild Premier Cru Classe, Pauillac </t>
  </si>
  <si>
    <t>Levels 3 BN, 3 VTS, 1 TS, rest into neck, labels soiled, 1 capsule with slight signs of corrosion on top, tissue wrapped.</t>
  </si>
  <si>
    <t xml:space="preserve">1983 Chateau Mouton Rothschild Premier Cru Classe, Pauillac </t>
  </si>
  <si>
    <t>US import labels.
Levels 1 IN, 2 BN, 2 VTS, labels very lightly soiled, Ginday Imports slip labels, 2 detached (missing), 3 capsules nicked.</t>
  </si>
  <si>
    <t>Levels 3 IN, 3 BN, 1 VTS, 5 labels slightly damaged, 2 badly damaged, 1 capsule with slight signs of corrosion, 1 nicked around collar.</t>
  </si>
  <si>
    <t>Levels 1 BN, 2 VTS, rest just into neck, labels soiled, 10 damaged at bottom edge, OWC damp affected.</t>
  </si>
  <si>
    <t xml:space="preserve">1983 Chateau Palmer 3eme Cru Classe, Margaux </t>
  </si>
  <si>
    <t xml:space="preserve">US import labels.
Levels 4 IN, 2 BN, 4 VTS, 2 TS, Milton &amp; Kronheim, Washington DC integrated labels, 1 soiled, 1 worn, 7 peeling at corner, capsules worn, 3 slightly damaged, 3 corks slightly raised. 
Strong ruby with a developed rim. Very subtle and delicate. This is fully mature wine! So gentle and gorgeous! Stunning sweet fruit and such concentration and length. Dense, with a hint of mint, but truly great. Strong. Jancis Robinson (October 2014) </t>
  </si>
  <si>
    <t xml:space="preserve">US import labels.
Levels 2 BN, 3 VTS, 4 TS, 1 T/HS, 2 HS, Milton &amp; Kronheim, Washington DC integrated labels, several soiled, 5 peeling at corner, 5 capsules showing slight signs of corrosion, 2 corroded on top, 2 torn at base. 
Strong ruby with a developed rim. Very subtle and delicate. This is fully mature wine! So gentle and gorgeous! Stunning sweet fruit and such concentration and length. Dense, with a hint of mint, but truly great. Strong. Jancis Robinson (October 2014) </t>
  </si>
  <si>
    <t xml:space="preserve">1983 Chateau Cheval Blanc Premier Grand Cru Classe A, Saint-Emilion Grand Cru </t>
  </si>
  <si>
    <t>Levels 4 BN, 1 VTS, rest into neck, labels soiled, peeling and coming loose, OWC lid damaged.</t>
  </si>
  <si>
    <t>Levels 1 BN, 2 VTS, rest into neck, 3 labels soiled, 2 slightly nicked, 1 coming loose.</t>
  </si>
  <si>
    <t>Levels 3 BN, 1 VTS, 1 TS, rest into neck, labels slightly soiled, 1 torn, 2 coming loose, 3 detached.</t>
  </si>
  <si>
    <t xml:space="preserve">1983 Chateau Petrus, Pomerol </t>
  </si>
  <si>
    <t>US import labels.
Levels 5 BN, 2 VTS, rest into neck, Chateau &amp; Estate integrated labels, labels soiled, 4 corks slightly depressed.</t>
  </si>
  <si>
    <t>US import labels.
Levels 2 BN, 3 VTS, 5 TS, 2 into neck, Chateau &amp; Estate integrated labels, labels soiled, 4 capsules nicked around collar, corks slightly depressed, OWC base repaired (photos available upon request).</t>
  </si>
  <si>
    <t>1983 Chateau Petrus, Pomerol</t>
  </si>
  <si>
    <t>US import labels.
Levels 1 BN, 1 VTS, rest into neck, Chateau &amp; Estate integrated labels, labels soiled, several capsules nicked around collar, 8 corks slightly depressed.</t>
  </si>
  <si>
    <t xml:space="preserve">1983 Chateau Lafleur, Pomerol </t>
  </si>
  <si>
    <t>Levels 2 IN, 1 BN, 1 VTS, labels wrinkled and glue striped, 1 slightly stained, 2 corks slightly depressed.</t>
  </si>
  <si>
    <t>Levels into neck, labels stained and wrinkled, 1 wine stained.</t>
  </si>
  <si>
    <t xml:space="preserve">1985 Chateau Grand-Puy-Lacoste 5eme Cru Classe, Pauillac (Magnums) </t>
  </si>
  <si>
    <t>Levels 3 IN, 3 BN, 2 VTS, labels stained, 1 capsule creased.</t>
  </si>
  <si>
    <t xml:space="preserve">1986 Chateau La Lagune 3eme Cru Classe, Haut-Medoc </t>
  </si>
  <si>
    <t>Levels 1 IN, 3 BN, 2 VTS, 1 TS, labels lightly soiled, 1 slightly stained and damaged at bottom edge, several capsules creased around collar.</t>
  </si>
  <si>
    <t xml:space="preserve">1986 Chateau Cheval Blanc Premier Grand Cru Classe A, Saint-Emilion Grand Cru </t>
  </si>
  <si>
    <t>Levels into neck, 6 labels very lightly soiled, 1 capsule showing signs of corrosion, 1 nicked, 6 corks slightly depressed.</t>
  </si>
  <si>
    <t>Labels lightly soiled, 6 slightly scuffed.</t>
  </si>
  <si>
    <t>1986 Chateau Cheval Blanc Premier Grand Cru Classe A, Saint-Emilion Grand Cru</t>
  </si>
  <si>
    <t>Labels soiled.</t>
  </si>
  <si>
    <t>Corks slightly depressed.</t>
  </si>
  <si>
    <t xml:space="preserve">1989 Chateau Cos d'Estournel 2eme Cru Classe, Saint-Estephe </t>
  </si>
  <si>
    <t xml:space="preserve">1993 Chateau Cheval Blanc Premier Grand Cru Classe A, Saint-Emilion Grand Cru (Magnums) </t>
  </si>
  <si>
    <t>Labels slightly marked.</t>
  </si>
  <si>
    <t xml:space="preserve">1995 Chateau L'Evangile, Pomerol </t>
  </si>
  <si>
    <t xml:space="preserve">1996 Chateau Cos d'Estournel 2eme Cru Classe, Saint-Estephe (Magnums) </t>
  </si>
  <si>
    <t xml:space="preserve">1997 Chateau Lascombes 2eme Cru Classe, Margaux (Magnums) </t>
  </si>
  <si>
    <t>Levels 4 IN, 1 BN, 1 VTS, 2 labels slightly scuffed.</t>
  </si>
  <si>
    <t>1 label scuffed at bottom edge.</t>
  </si>
  <si>
    <t xml:space="preserve">1997 Chateau Lynch Bages 5eme Cru Classe, Pauillac </t>
  </si>
  <si>
    <t xml:space="preserve">1997 Chateau L'Evangile, Pomerol </t>
  </si>
  <si>
    <t>Levels into neck, 1 label slightly soiled, 1 slightly scuffed, several corks slightly depressed.</t>
  </si>
  <si>
    <t>1 label slightly marked, 1 slightly nicked at bottom edge, packed in wooden case.</t>
  </si>
  <si>
    <t xml:space="preserve">1998 Chateau Grand-Puy-Lacoste 5eme Cru Classe, Pauillac </t>
  </si>
  <si>
    <t>1998 Chateau Grand-Puy-Lacoste 5eme Cru Classe, Pauillac</t>
  </si>
  <si>
    <t xml:space="preserve">1998 Chateau Haut-Bailly Grand Cru Classe, Pessac-Leognan </t>
  </si>
  <si>
    <t xml:space="preserve">1998 Chateau Haut-Bailly Grand Cru Classe, Pessac-Leognan (Magnums) </t>
  </si>
  <si>
    <t>1998 Chateau L'Evangile, Pomerol</t>
  </si>
  <si>
    <t>1999 Chateau Lafite Rothschild Premier Cru Classe, Pauillac</t>
  </si>
  <si>
    <t xml:space="preserve">Mid crimson/garnet. Such perfume and Lafite aroma! No obvious sweetness but real lift and delicacy. Racy Lafite character on the palate; this dances. Real class with some velvety texture and a bone-dry finish. Very clean and pure. It reverberates on the end - thanks to the Indian summer, we were told. Apparently this was chosen for the 150th celebration tasting because it has really started to open out since 2016. Jancis Robinson (May 2018) </t>
  </si>
  <si>
    <t xml:space="preserve">1999 Chateau Lafite Rothschild Premier Cru Classe, Pauillac </t>
  </si>
  <si>
    <t xml:space="preserve">1999 Chateau Pichon Comtesse de Lalande 2eme Cru Classe, Pauillac </t>
  </si>
  <si>
    <t>1999 Chateau Pichon Comtesse de Lalande 2eme Cru Classe, Pauillac 12x75cl</t>
  </si>
  <si>
    <t xml:space="preserve">1999 Chateau Lynch Bages 5eme Cru Classe, Pauillac </t>
  </si>
  <si>
    <t>Packed in 12-bottle OWC.</t>
  </si>
  <si>
    <t>1999 Chateau Lynch Bages 5eme Cru Classe, Pauillac</t>
  </si>
  <si>
    <t>Packed in a non-original 12-bottle wooden case.</t>
  </si>
  <si>
    <t xml:space="preserve">2000 Chateau Calon Segur 3eme Cru Classe, Saint-Estephe </t>
  </si>
  <si>
    <t>2 labels slightly scuffed.</t>
  </si>
  <si>
    <t xml:space="preserve">2000 Chateau Grand-Puy-Lacoste 5eme Cru Classe, Pauillac </t>
  </si>
  <si>
    <t>Several labels slightly marked at bottom edge.</t>
  </si>
  <si>
    <t>Several labels slightly marked at bottom edge, 1 capsule creased.</t>
  </si>
  <si>
    <t xml:space="preserve">2000 Chateau Lynch Bages 5eme Cru Classe, Pauillac </t>
  </si>
  <si>
    <t xml:space="preserve">2000 Chateau Pontet-Canet 5eme Cru Classe, Pauillac </t>
  </si>
  <si>
    <t>1 label slightly soiled, 3 marked along bottom edge.</t>
  </si>
  <si>
    <t xml:space="preserve">2001 Chateau Pontet-Canet 5eme Cru Classe, Pauillac </t>
  </si>
  <si>
    <t xml:space="preserve">2001 Chateau La Conseillante, Pomerol </t>
  </si>
  <si>
    <t>Packed in 2x6 OWC</t>
  </si>
  <si>
    <t xml:space="preserve">2004 Chateau Latour a Pomerol, Pomerol </t>
  </si>
  <si>
    <t xml:space="preserve">1983 Chateau d'Yquem Premier Cru Superieur, Sauternes </t>
  </si>
  <si>
    <t>Levels 2 BN, 1 just into neck, 1 label slightly stained.</t>
  </si>
  <si>
    <t xml:space="preserve">1997 Chateau Rieussec Premier Cru Classe, Sauternes </t>
  </si>
  <si>
    <t xml:space="preserve">1988 Joseph Drouhin, Meursault Premier Cru, Perrieres </t>
  </si>
  <si>
    <t>Joseph Drouhin</t>
  </si>
  <si>
    <t>1 Labels lightly soiled, 1 capsule nicked.</t>
  </si>
  <si>
    <t>Burgundy</t>
  </si>
  <si>
    <t xml:space="preserve">1991 Joseph Drouhin, Montrachet Grand Cru, Marquis de Laguiche (Magnums) </t>
  </si>
  <si>
    <t>1 label slightly marked, 1 scuffed and soiled.</t>
  </si>
  <si>
    <t>Labels lightly soiled, 2 slightly scuffed.</t>
  </si>
  <si>
    <t xml:space="preserve">1994 Joseph Drouhin, Montrachet Grand Cru, Marquis de Laguiche (Magnum) </t>
  </si>
  <si>
    <t>Label nicked.</t>
  </si>
  <si>
    <t xml:space="preserve">1997 Joseph Drouhin, Montrachet Grand Cru, Marquis de Laguiche </t>
  </si>
  <si>
    <t>Packed in 12-bottle OWC, lid replaced.</t>
  </si>
  <si>
    <t xml:space="preserve">1990 Tignanello, Marchesi Antinori, Toscana IGT </t>
  </si>
  <si>
    <t>Tignanello</t>
  </si>
  <si>
    <t>Levels 2 BN, 1 VTS, rest just into neck, labels soiled, 2 slightly damaged, 1 capsule creased, 1 slightly nicked.</t>
  </si>
  <si>
    <t>Tuscany</t>
  </si>
  <si>
    <t>2004 Capannelle, Toscana Solare, IGT</t>
  </si>
  <si>
    <t>Capannelle</t>
  </si>
  <si>
    <t>Format</t>
  </si>
  <si>
    <t>High Estimate</t>
  </si>
  <si>
    <t>Quantity</t>
  </si>
  <si>
    <t>Primary Item URL</t>
  </si>
  <si>
    <t>https://auctions.dreweatts.com/auctions/8673/drewea1-10404/lot-details/048b91b0-996b-4809-9260-b06e00fbb5c3</t>
  </si>
  <si>
    <t>https://auctions.dreweatts.com/auctions/8673/drewea1-10404/lot-details/504e4b22-af72-41c1-9fa0-b06e00fbb775</t>
  </si>
  <si>
    <t>https://auctions.dreweatts.com/auctions/8673/drewea1-10404/lot-details/b5d2ad31-935e-4852-9915-b06e00fbb8ab</t>
  </si>
  <si>
    <t>https://auctions.dreweatts.com/auctions/8673/drewea1-10404/lot-details/6f6eaeb6-3112-46b8-8a0a-b06e00fbb9ef</t>
  </si>
  <si>
    <t>https://auctions.dreweatts.com/auctions/8673/drewea1-10404/lot-details/1bbbfa1e-fb08-4289-8413-b06e00fd7bcb</t>
  </si>
  <si>
    <t>https://auctions.dreweatts.com/auctions/8673/drewea1-10404/lot-details/8ae146cd-2dd2-419f-8ef4-b06e00fbbbdc</t>
  </si>
  <si>
    <t>https://auctions.dreweatts.com/auctions/8673/drewea1-10404/lot-details/405efeb7-98c3-4af1-9c27-b06e00fbbd64</t>
  </si>
  <si>
    <t>https://auctions.dreweatts.com/auctions/8673/drewea1-10404/lot-details/a0890624-b201-4af7-bec2-b06e00fbbe82</t>
  </si>
  <si>
    <t>https://auctions.dreweatts.com/auctions/8673/drewea1-10404/lot-details/c4b18899-998f-4c79-bde8-b06e00fbbfcf</t>
  </si>
  <si>
    <t>https://auctions.dreweatts.com/auctions/8673/drewea1-10404/lot-details/3070db3a-fc99-4f54-9e66-b06e00fd81b0</t>
  </si>
  <si>
    <t>https://auctions.dreweatts.com/auctions/8673/drewea1-10404/lot-details/bf621e59-721a-440c-8aa7-b06e00fbc17d</t>
  </si>
  <si>
    <t>https://auctions.dreweatts.com/auctions/8673/drewea1-10404/lot-details/0869127e-2fcd-456d-b7c5-b06e00fbc2c1</t>
  </si>
  <si>
    <t>https://auctions.dreweatts.com/auctions/8673/drewea1-10404/lot-details/23b799dc-eddf-4ba1-80c2-b06e00fbc3e9</t>
  </si>
  <si>
    <t>https://auctions.dreweatts.com/auctions/8673/drewea1-10404/lot-details/16971bac-92b6-4dc1-8866-b06e00fbc577</t>
  </si>
  <si>
    <t>https://auctions.dreweatts.com/auctions/8673/drewea1-10404/lot-details/d3090041-14a4-4ec7-a953-b06e00fbc6ee</t>
  </si>
  <si>
    <t>https://auctions.dreweatts.com/auctions/8673/drewea1-10404/lot-details/00b374e7-88d7-451f-8ba1-b06e00fbc83b</t>
  </si>
  <si>
    <t>https://auctions.dreweatts.com/auctions/8673/drewea1-10404/lot-details/7a26c9d9-3b4a-454f-8813-b06e00fbc963</t>
  </si>
  <si>
    <t>https://auctions.dreweatts.com/auctions/8673/drewea1-10404/lot-details/5cc62c65-c18a-4bb3-a840-b06e00fbcc21</t>
  </si>
  <si>
    <t>https://auctions.dreweatts.com/auctions/8673/drewea1-10404/lot-details/6687f8b8-caf6-4956-a798-b06e00fbcf84</t>
  </si>
  <si>
    <t>https://auctions.dreweatts.com/auctions/8673/drewea1-10404/lot-details/181f9dc7-16bb-4fcd-8de2-b06e00fbd0d2</t>
  </si>
  <si>
    <t>https://auctions.dreweatts.com/auctions/8673/drewea1-10404/lot-details/20599f43-8080-43f0-a376-b06e00fbd207</t>
  </si>
  <si>
    <t>https://auctions.dreweatts.com/auctions/8673/drewea1-10404/lot-details/55c5e1ae-5fb5-4933-825d-b06e00fbd362</t>
  </si>
  <si>
    <t>https://auctions.dreweatts.com/auctions/8673/drewea1-10404/lot-details/e0450b52-6ebd-494e-b401-b06e00fbd586</t>
  </si>
  <si>
    <t>https://auctions.dreweatts.com/auctions/8673/drewea1-10404/lot-details/b301849a-e631-44dd-9b9b-b06e00fbd75a</t>
  </si>
  <si>
    <t>https://auctions.dreweatts.com/auctions/8673/drewea1-10404/lot-details/6cd06ff9-d978-4944-a7cb-b06e00fbd8e4</t>
  </si>
  <si>
    <t>https://auctions.dreweatts.com/auctions/8673/drewea1-10404/lot-details/264a7efd-d055-4472-aa60-b06e00fbdacd</t>
  </si>
  <si>
    <t>https://auctions.dreweatts.com/auctions/8673/drewea1-10404/lot-details/a3250cdb-0279-4693-bc17-b06e00fbdccb</t>
  </si>
  <si>
    <t>https://auctions.dreweatts.com/auctions/8673/drewea1-10404/lot-details/c9810719-a685-490e-a9b5-b06e00fbde62</t>
  </si>
  <si>
    <t>https://auctions.dreweatts.com/auctions/8673/drewea1-10404/lot-details/b0b07e0f-c973-4fbb-80b1-b06e00fbdfc8</t>
  </si>
  <si>
    <t>https://auctions.dreweatts.com/auctions/8673/drewea1-10404/lot-details/923cdb7e-9be8-4ee8-9a87-b06e00fbe155</t>
  </si>
  <si>
    <t>https://auctions.dreweatts.com/auctions/8673/drewea1-10404/lot-details/0952e3e8-9937-48f4-8b99-b06e00fbe33e</t>
  </si>
  <si>
    <t>https://auctions.dreweatts.com/auctions/8673/drewea1-10404/lot-details/7154ca1e-730d-4f46-b20e-b06e00fbe504</t>
  </si>
  <si>
    <t>https://auctions.dreweatts.com/auctions/8673/drewea1-10404/lot-details/71a50933-fc4e-460e-b346-b06e00fd9ff0</t>
  </si>
  <si>
    <t>https://auctions.dreweatts.com/auctions/8673/drewea1-10404/lot-details/8c446cba-a879-4e37-9de8-b06e00fbe677</t>
  </si>
  <si>
    <t>https://auctions.dreweatts.com/auctions/8673/drewea1-10404/lot-details/31f232b0-c4f4-4082-9136-b06e00fbe799</t>
  </si>
  <si>
    <t>https://auctions.dreweatts.com/auctions/8673/drewea1-10404/lot-details/ce025897-c11e-4886-81eb-b06e00fda4cc</t>
  </si>
  <si>
    <t>https://auctions.dreweatts.com/auctions/8673/drewea1-10404/lot-details/eec06cd9-ae4c-41b1-80e5-b06e00fbe93a</t>
  </si>
  <si>
    <t>https://auctions.dreweatts.com/auctions/8673/drewea1-10404/lot-details/59250f81-3a2c-4c30-a9bf-b06e00fbeb9c</t>
  </si>
  <si>
    <t>https://auctions.dreweatts.com/auctions/8673/drewea1-10404/lot-details/794e43fc-5387-4834-8bde-b06e00fbed09</t>
  </si>
  <si>
    <t>https://auctions.dreweatts.com/auctions/8673/drewea1-10404/lot-details/03b7de01-8cb5-47b2-a554-b06e00fbeef2</t>
  </si>
  <si>
    <t>https://auctions.dreweatts.com/auctions/8673/drewea1-10404/lot-details/6fe01b47-e45b-4e8f-b4f6-b06e00fbf072</t>
  </si>
  <si>
    <t>https://auctions.dreweatts.com/auctions/8673/drewea1-10404/lot-details/d55829b4-0ab2-4d82-b550-b06e00fbf23c</t>
  </si>
  <si>
    <t>https://auctions.dreweatts.com/auctions/8673/drewea1-10404/lot-details/7c0c0a8b-3661-4b5c-ae8b-b06e00fbf478</t>
  </si>
  <si>
    <t>https://auctions.dreweatts.com/auctions/8673/drewea1-10404/lot-details/d801245f-4a8d-402c-9a84-b06e00fbf606</t>
  </si>
  <si>
    <t>https://auctions.dreweatts.com/auctions/8673/drewea1-10404/lot-details/0ac59cd0-44b4-457f-8647-b06e00fbf7ea</t>
  </si>
  <si>
    <t>https://auctions.dreweatts.com/auctions/8673/drewea1-10404/lot-details/82a483e8-b2df-489c-b7f1-b06e00fbf9b7</t>
  </si>
  <si>
    <t>https://auctions.dreweatts.com/auctions/8673/drewea1-10404/lot-details/c74e2b50-cf13-4f06-8143-b06e00fbfb89</t>
  </si>
  <si>
    <t>https://auctions.dreweatts.com/auctions/8673/drewea1-10404/lot-details/a80efe29-7158-4c36-916f-b06e00fbfd5e</t>
  </si>
  <si>
    <t>https://auctions.dreweatts.com/auctions/8673/drewea1-10404/lot-details/dc150df5-3e73-44db-b71e-b06e00fbff46</t>
  </si>
  <si>
    <t>https://auctions.dreweatts.com/auctions/8673/drewea1-10404/lot-details/231d8f53-db08-4d5a-9416-b06e00fc00f3</t>
  </si>
  <si>
    <t>https://auctions.dreweatts.com/auctions/8673/drewea1-10404/lot-details/13dc6b30-5a6e-459b-a4b6-b06e00fc0304</t>
  </si>
  <si>
    <t>https://auctions.dreweatts.com/auctions/8673/drewea1-10404/lot-details/0dfdacb6-dc14-4e81-b636-b06e00fc04b6</t>
  </si>
  <si>
    <t>https://auctions.dreweatts.com/auctions/8673/drewea1-10404/lot-details/9ba7c055-6403-4258-99e6-b06e00fc0746</t>
  </si>
  <si>
    <t>https://auctions.dreweatts.com/auctions/8673/drewea1-10404/lot-details/d9440293-f52b-4d2e-ae25-b06e00fc0961</t>
  </si>
  <si>
    <t>https://auctions.dreweatts.com/auctions/8673/drewea1-10404/lot-details/a8c74879-0722-4f68-a447-b06e00fc0b28</t>
  </si>
  <si>
    <t>https://auctions.dreweatts.com/auctions/8673/drewea1-10404/lot-details/5317da35-45df-4125-b140-b06e00fc0c5b</t>
  </si>
  <si>
    <t>https://auctions.dreweatts.com/auctions/8673/drewea1-10404/lot-details/a317871c-71f5-4631-b9b1-b06e00fc0dfc</t>
  </si>
  <si>
    <t>https://auctions.dreweatts.com/auctions/8673/drewea1-10404/lot-details/46b1321f-8cc3-45ed-b09b-b06e00fc0feb</t>
  </si>
  <si>
    <t>https://auctions.dreweatts.com/auctions/8673/drewea1-10404/lot-details/b4d66e4d-6ac0-44aa-b5e5-b06e00fdc99d</t>
  </si>
  <si>
    <t>https://auctions.dreweatts.com/auctions/8673/drewea1-10404/lot-details/718635fb-d8fc-4add-b20a-b06e00fdcb86</t>
  </si>
  <si>
    <t>https://auctions.dreweatts.com/auctions/8673/drewea1-10404/lot-details/911510d6-a4b3-44e7-93ee-b06e00fc11cb</t>
  </si>
  <si>
    <t>https://auctions.dreweatts.com/auctions/8673/drewea1-10404/lot-details/5d6ce12e-d704-4c5c-9a8f-b06e00fdce4a</t>
  </si>
  <si>
    <t>https://auctions.dreweatts.com/auctions/8673/drewea1-10404/lot-details/546db14d-7bf8-452e-9676-b06e00fdd034</t>
  </si>
  <si>
    <t>https://auctions.dreweatts.com/auctions/8673/drewea1-10404/lot-details/f4dfc78e-57f9-4dac-a7c4-b06e00fc1355</t>
  </si>
  <si>
    <t>https://auctions.dreweatts.com/auctions/8673/drewea1-10404/lot-details/c1031d6f-2bfc-4d42-9f3b-b06e00fc14f6</t>
  </si>
  <si>
    <t>https://auctions.dreweatts.com/auctions/8673/drewea1-10404/lot-details/4c7e03fb-860c-4364-a130-b06e00fc170a</t>
  </si>
  <si>
    <t>https://auctions.dreweatts.com/auctions/8673/drewea1-10404/lot-details/b14b34a1-2b37-41de-9a9a-b06e00fc18e1</t>
  </si>
  <si>
    <t>https://auctions.dreweatts.com/auctions/8673/drewea1-10404/lot-details/b3733d76-ef9c-4ef2-bc33-b06e00fc1bc6</t>
  </si>
  <si>
    <t>https://auctions.dreweatts.com/auctions/8673/drewea1-10404/lot-details/9eb285a9-8c1a-42dc-8091-b06e00fc1d8f</t>
  </si>
  <si>
    <t>https://auctions.dreweatts.com/auctions/8673/drewea1-10404/lot-details/59eea59b-d773-4d84-913b-b06e00fc1f4a</t>
  </si>
  <si>
    <t>https://auctions.dreweatts.com/auctions/8673/drewea1-10404/lot-details/cbc5768b-c9ab-4f62-9665-b06e00fc2144</t>
  </si>
  <si>
    <t>https://auctions.dreweatts.com/auctions/8673/drewea1-10404/lot-details/5960f23f-4093-491e-8044-b06e00fc233c</t>
  </si>
  <si>
    <t>https://auctions.dreweatts.com/auctions/8673/drewea1-10404/lot-details/32988059-fbdb-4f71-9170-b06e00fc253d</t>
  </si>
  <si>
    <t>https://auctions.dreweatts.com/auctions/8673/drewea1-10404/lot-details/45f326cb-fedd-4b0a-a391-b06e00fc2709</t>
  </si>
  <si>
    <t>https://auctions.dreweatts.com/auctions/8673/drewea1-10404/lot-details/df9e35c4-3522-465e-9939-b06e00fc299d</t>
  </si>
  <si>
    <t>https://auctions.dreweatts.com/auctions/8673/drewea1-10404/lot-details/764c5191-21fa-486f-a818-b06e00fc2c1b</t>
  </si>
  <si>
    <t>https://auctions.dreweatts.com/auctions/8673/drewea1-10404/lot-details/f88a94f5-c39f-40d7-a4ea-b06e00fc2e32</t>
  </si>
  <si>
    <t>https://auctions.dreweatts.com/auctions/8673/drewea1-10404/lot-details/9efee7ae-1632-4d3a-b36b-b06e00fc300f</t>
  </si>
  <si>
    <t>https://auctions.dreweatts.com/auctions/8673/drewea1-10404/lot-details/6932a5e9-8f0e-482a-a797-b06e00fc31a7</t>
  </si>
  <si>
    <t>https://auctions.dreweatts.com/auctions/8673/drewea1-10404/lot-details/f053920c-507a-425e-9d6b-b06e00fc3369</t>
  </si>
  <si>
    <t>https://auctions.dreweatts.com/auctions/8673/drewea1-10404/lot-details/9c15727f-a160-40cb-9b86-b06e00fc35ca</t>
  </si>
  <si>
    <t>https://auctions.dreweatts.com/auctions/8673/drewea1-10404/lot-details/fdaff613-367f-49b2-85cd-b06e00fc3819</t>
  </si>
  <si>
    <t>https://auctions.dreweatts.com/auctions/8673/drewea1-10404/lot-details/586856b4-730d-40b3-ae41-b06e00fdf08f</t>
  </si>
  <si>
    <t>https://auctions.dreweatts.com/auctions/8673/drewea1-10404/lot-details/fa2bf5be-e04a-4d6f-9342-b06e00fdf29e</t>
  </si>
  <si>
    <t>https://auctions.dreweatts.com/auctions/8673/drewea1-10404/lot-details/e4c77930-9c3e-4708-8d3e-b06e00fc39d6</t>
  </si>
  <si>
    <t>https://auctions.dreweatts.com/auctions/8673/drewea1-10404/lot-details/4273010d-2478-4b07-8b03-b06e00fc3bda</t>
  </si>
  <si>
    <t>https://auctions.dreweatts.com/auctions/8673/drewea1-10404/lot-details/b5017fe9-d480-4bf6-a0d1-b06e00fc3d93</t>
  </si>
  <si>
    <t>https://auctions.dreweatts.com/auctions/8673/drewea1-10404/lot-details/e56ca53b-90f2-4c5c-969c-b06e00fc3f96</t>
  </si>
  <si>
    <t>https://auctions.dreweatts.com/auctions/8673/drewea1-10404/lot-details/5513b458-6a66-45b2-a382-b06e00fc4158</t>
  </si>
  <si>
    <t>https://auctions.dreweatts.com/auctions/8673/drewea1-10404/lot-details/dcaf936d-7ded-4b3a-b5cc-b06e00fc4353</t>
  </si>
  <si>
    <t>https://auctions.dreweatts.com/auctions/8673/drewea1-10404/lot-details/b5464a86-05fe-48e0-b7e3-b06e00fc4624</t>
  </si>
  <si>
    <t>https://auctions.dreweatts.com/auctions/8673/drewea1-10404/lot-details/1ba004b3-e356-42ef-8bc7-b06e00fc47ae</t>
  </si>
  <si>
    <t>https://auctions.dreweatts.com/auctions/8673/drewea1-10404/lot-details/4372b638-d69d-43eb-a11c-b06e00fc4abd</t>
  </si>
  <si>
    <t>https://auctions.dreweatts.com/auctions/8673/drewea1-10404/lot-details/298bb4be-e959-45c2-be7d-b06e00fc4d3f</t>
  </si>
  <si>
    <t>https://auctions.dreweatts.com/auctions/8673/drewea1-10404/lot-details/fff35f5f-7ddd-42ca-b839-b06e00fc4f0a</t>
  </si>
  <si>
    <t>https://auctions.dreweatts.com/auctions/8673/drewea1-10404/lot-details/8db7c505-f5e8-47d8-9874-b06e00fc50cc</t>
  </si>
  <si>
    <t>https://auctions.dreweatts.com/auctions/8673/drewea1-10404/lot-details/c2fa91af-5c76-4bab-bc11-b06e00fc5303</t>
  </si>
  <si>
    <t>https://auctions.dreweatts.com/auctions/8673/drewea1-10404/lot-details/e28639be-94f3-4f9a-b0f7-b06e00fc54b7</t>
  </si>
  <si>
    <t>https://auctions.dreweatts.com/auctions/8673/drewea1-10404/lot-details/1e3d1fe6-0095-432f-9f86-b06e00fc565f</t>
  </si>
  <si>
    <t>https://auctions.dreweatts.com/auctions/8673/drewea1-10404/lot-details/194df2fa-a72b-4ae8-aa32-b06e00fc5824</t>
  </si>
  <si>
    <t>https://auctions.dreweatts.com/auctions/8673/drewea1-10404/lot-details/67e4aae7-aa8d-4057-9d8a-b06e00fc5a36</t>
  </si>
  <si>
    <t>https://auctions.dreweatts.com/auctions/8673/drewea1-10404/lot-details/447244bf-f3db-42c9-9c37-b06e00fc5c0c</t>
  </si>
  <si>
    <t>https://auctions.dreweatts.com/auctions/8673/drewea1-10404/lot-details/08252084-78e9-4f5e-8d2a-b06e00fc5f8b</t>
  </si>
  <si>
    <t>https://auctions.dreweatts.com/auctions/8673/drewea1-10404/lot-details/b9e02f8a-ffcb-4a62-a1a7-b06e00fc616c</t>
  </si>
  <si>
    <t>https://auctions.dreweatts.com/auctions/8673/drewea1-10404/lot-details/80521f81-e605-483d-b9cc-b06e00fc6317</t>
  </si>
  <si>
    <t>https://auctions.dreweatts.com/auctions/8673/drewea1-10404/lot-details/07be8d5f-1e03-49d1-be3a-b06e00fc64e4</t>
  </si>
  <si>
    <t>https://auctions.dreweatts.com/auctions/8673/drewea1-10404/lot-details/1abb2ba3-7628-42b0-a311-b06e00fc671f</t>
  </si>
  <si>
    <t>https://auctions.dreweatts.com/auctions/8673/drewea1-10404/lot-details/616fb6f1-8ead-4c0f-beaa-b06e00fc68ce</t>
  </si>
  <si>
    <t>https://auctions.dreweatts.com/auctions/8673/drewea1-10404/lot-details/cc25ac69-5229-417a-bbbc-b06e00fc6a90</t>
  </si>
  <si>
    <t>https://auctions.dreweatts.com/auctions/8673/drewea1-10404/lot-details/d4071a6d-72c5-496b-b00c-b06e00fc6c6f</t>
  </si>
  <si>
    <t>https://auctions.dreweatts.com/auctions/8673/drewea1-10404/lot-details/7aaca1a7-75d7-4d7e-bd85-b06e00fc6e51</t>
  </si>
  <si>
    <t>https://auctions.dreweatts.com/auctions/8673/drewea1-10404/lot-details/d439ffe2-5e98-430e-8dfb-b06e00fc6ff7</t>
  </si>
  <si>
    <t>https://auctions.dreweatts.com/auctions/8673/drewea1-10404/lot-details/aeca604b-d365-4c3d-ba81-b06e00fc720a</t>
  </si>
  <si>
    <t>https://auctions.dreweatts.com/auctions/8673/drewea1-10404/lot-details/07edd50e-3289-4354-97d4-b06e00fe244d</t>
  </si>
  <si>
    <t>https://auctions.dreweatts.com/auctions/8673/drewea1-10404/lot-details/a63c21ab-f6ac-4109-a28b-b06e00fc73fb</t>
  </si>
  <si>
    <t>https://auctions.dreweatts.com/auctions/8673/drewea1-10404/lot-details/f759992e-29b1-4de0-b217-b06e00fc75bc</t>
  </si>
  <si>
    <t>https://auctions.dreweatts.com/auctions/8673/drewea1-10404/lot-details/bd72b98e-6ccc-4278-bcb3-b06e00fc7753</t>
  </si>
  <si>
    <t>https://auctions.dreweatts.com/auctions/8673/drewea1-10404/lot-details/dca6cc50-1343-4143-b510-b06e00fc78fa</t>
  </si>
  <si>
    <t>https://auctions.dreweatts.com/auctions/8673/drewea1-10404/lot-details/3f40b7a2-1dea-4b71-9d98-b06e00fc7ae1</t>
  </si>
  <si>
    <t>https://auctions.dreweatts.com/auctions/8673/drewea1-10404/lot-details/e13c3601-824b-4f34-bc2e-b06e00fc7cb5</t>
  </si>
  <si>
    <t>https://auctions.dreweatts.com/auctions/8673/drewea1-10404/lot-details/9ceb69d6-a63f-4921-889f-b06e00fc7e6b</t>
  </si>
  <si>
    <t>https://auctions.dreweatts.com/auctions/8673/drewea1-10404/lot-details/9f5400c5-af21-4fad-bec1-b06e00fc805b</t>
  </si>
  <si>
    <t>https://auctions.dreweatts.com/auctions/8673/drewea1-10404/lot-details/cd943ef3-a32d-43b3-8166-b06e00fc820d</t>
  </si>
  <si>
    <t>https://auctions.dreweatts.com/auctions/8673/drewea1-10404/lot-details/19ebd9f9-491c-471c-8432-b06e00fc83e4</t>
  </si>
  <si>
    <t>https://auctions.dreweatts.com/auctions/8673/drewea1-10404/lot-details/21e25784-3e7a-4c7d-8535-b06e00fc8616</t>
  </si>
  <si>
    <t>https://auctions.dreweatts.com/auctions/8673/drewea1-10404/lot-details/40269d64-3086-4b5d-9a26-b06e00fc87e9</t>
  </si>
  <si>
    <t>https://auctions.dreweatts.com/auctions/8673/drewea1-10404/lot-details/7e47572f-7874-4d62-8239-b06e00fc8bb1</t>
  </si>
  <si>
    <t>https://auctions.dreweatts.com/auctions/8673/drewea1-10404/lot-details/0e6aece0-09d2-4401-947d-b06e00fc8d8a</t>
  </si>
  <si>
    <t>https://auctions.dreweatts.com/auctions/8673/drewea1-10404/lot-details/efe4a827-9160-426c-b9f5-b06e00fc8f82</t>
  </si>
  <si>
    <t>https://auctions.dreweatts.com/auctions/8673/drewea1-10404/lot-details/ad082c1f-e45e-4242-a2d1-b06e00fc9304</t>
  </si>
  <si>
    <t>https://auctions.dreweatts.com/auctions/8673/drewea1-10404/lot-details/2f5bf75b-de25-4873-8eb5-b06e00fc950c</t>
  </si>
  <si>
    <t>https://auctions.dreweatts.com/auctions/8673/drewea1-10404/lot-details/0b635f8d-27ff-403a-83e9-b06e00fc96b4</t>
  </si>
  <si>
    <t>https://auctions.dreweatts.com/auctions/8673/drewea1-10404/lot-details/9d4f8d2c-e158-478b-bbf5-b06e00fc986c</t>
  </si>
  <si>
    <t>https://auctions.dreweatts.com/auctions/8673/drewea1-10404/lot-details/e1bd6a54-d5a5-408b-b38d-b06e00fc9a6e</t>
  </si>
  <si>
    <t>https://auctions.dreweatts.com/auctions/8673/drewea1-10404/lot-details/0d50a322-00a2-4d16-9888-b06e00fc9c6b</t>
  </si>
  <si>
    <t>https://auctions.dreweatts.com/auctions/8673/drewea1-10404/lot-details/f7142094-31ea-4d95-9156-b06e00fc9e11</t>
  </si>
  <si>
    <t>https://auctions.dreweatts.com/auctions/8673/drewea1-10404/lot-details/cb9a43eb-8a00-4721-9663-b06e00fc9fff</t>
  </si>
  <si>
    <t>https://auctions.dreweatts.com/auctions/8673/drewea1-10404/lot-details/f9cdc41a-50b7-4465-948f-b06e00fca1b6</t>
  </si>
  <si>
    <t>https://auctions.dreweatts.com/auctions/8673/drewea1-10404/lot-details/0d060359-4507-469a-aa84-b06e00fca394</t>
  </si>
  <si>
    <t>https://auctions.dreweatts.com/auctions/8673/drewea1-10404/lot-details/bc12e395-5dc7-4ac0-bc85-b06e00fca573</t>
  </si>
  <si>
    <t>https://auctions.dreweatts.com/auctions/8673/drewea1-10404/lot-details/92685ca6-460e-44b7-85e3-b06e00fca70a</t>
  </si>
  <si>
    <t>https://auctions.dreweatts.com/auctions/8673/drewea1-10404/lot-details/79928947-e4c8-443e-ae34-b06e00fca925</t>
  </si>
  <si>
    <t>https://auctions.dreweatts.com/auctions/8673/drewea1-10404/lot-details/596a8723-70f1-45e7-a6f1-b06e00fcaaff</t>
  </si>
  <si>
    <t>https://auctions.dreweatts.com/auctions/8673/drewea1-10404/lot-details/c20713a0-31b8-490f-b091-b06e00fcad15</t>
  </si>
  <si>
    <t>https://auctions.dreweatts.com/auctions/8673/drewea1-10404/lot-details/1343197a-805e-4d1c-860f-b06e00fcae8c</t>
  </si>
  <si>
    <t>https://auctions.dreweatts.com/auctions/8673/drewea1-10404/lot-details/58bc256c-67d5-438d-b78a-b06e00fcb143</t>
  </si>
  <si>
    <t>https://auctions.dreweatts.com/auctions/8673/drewea1-10404/lot-details/02238a6d-95ec-4022-b2bf-b06e00fcb2e3</t>
  </si>
  <si>
    <t>https://auctions.dreweatts.com/auctions/8673/drewea1-10404/lot-details/70959883-ad3f-462c-8d47-b06e00fcb58f</t>
  </si>
  <si>
    <t>https://auctions.dreweatts.com/auctions/8673/drewea1-10404/lot-details/62755cdf-0f7f-4a27-ab68-b06e00fcb72d</t>
  </si>
  <si>
    <t>https://auctions.dreweatts.com/auctions/8673/drewea1-10404/lot-details/3d5ccbfd-9cd3-41b3-b9f2-b06e00fcb8c9</t>
  </si>
  <si>
    <t>https://auctions.dreweatts.com/auctions/8673/drewea1-10404/lot-details/663fef6b-5a7d-46e6-80d5-b06e00fcbb12</t>
  </si>
  <si>
    <t>https://auctions.dreweatts.com/auctions/8673/drewea1-10404/lot-details/6538bf2e-b9b7-40db-8dd0-b06e00fcbd8b</t>
  </si>
  <si>
    <t>https://auctions.dreweatts.com/auctions/8673/drewea1-10404/lot-details/1a55dfbb-ef82-4bbc-a9b8-b06e00fcbf81</t>
  </si>
  <si>
    <t>Dreweatts | An Important Single Owner Collection Featuring Exceptional French Wines (Sale 14626)</t>
  </si>
  <si>
    <t>Live Online Auction taking place at Forum Auctions| 27 September 2023 | 10.30AM BST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</si>
</sst>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
  </numFmts>
  <fonts count="8" x14ac:knownFonts="1">
    <font>
      <sz val="11"/>
      <color theme="1"/>
      <name val="Calibri"/>
      <family val="2"/>
      <scheme val="minor"/>
    </font>
    <font>
      <sz val="9"/>
      <name val="Calibri"/>
      <family val="2"/>
    </font>
    <font>
      <b/>
      <sz val="9"/>
      <name val="Calibri"/>
      <family val="2"/>
      <scheme val="minor"/>
    </font>
    <font>
      <sz val="11"/>
      <name val="Calibri"/>
      <family val="2"/>
      <scheme val="minor"/>
    </font>
    <font>
      <u/>
      <sz val="11"/>
      <color theme="10"/>
      <name val="Calibri"/>
      <family val="2"/>
      <scheme val="minor"/>
    </font>
    <font>
      <u/>
      <sz val="9"/>
      <color theme="10"/>
      <name val="Calibri"/>
      <family val="2"/>
      <scheme val="minor"/>
    </font>
    <font>
      <sz val="9"/>
      <color theme="1"/>
      <name val="Calibri"/>
      <family val="2"/>
      <scheme val="minor"/>
    </font>
    <font>
      <b/>
      <sz val="9"/>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8"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4" fillId="0" borderId="0" applyNumberFormat="0" applyFill="0" applyBorder="0" applyAlignment="0" applyProtection="0"/>
  </cellStyleXfs>
  <cellXfs count="25">
    <xf numFmtId="0" fontId="0" fillId="0" borderId="0" xfId="0"/>
    <xf numFmtId="0" fontId="2" fillId="3" borderId="1" xfId="0" applyFont="1" applyFill="1" applyBorder="1" applyAlignment="1">
      <alignment horizontal="left" wrapText="1" indent="2"/>
    </xf>
    <xf numFmtId="0" fontId="2" fillId="3" borderId="1" xfId="0" applyFont="1" applyFill="1" applyBorder="1" applyAlignment="1">
      <alignment horizontal="center" wrapText="1"/>
    </xf>
    <xf numFmtId="0" fontId="0" fillId="0" borderId="0" xfId="0" applyAlignment="1">
      <alignment horizontal="left" indent="2"/>
    </xf>
    <xf numFmtId="164" fontId="2" fillId="3" borderId="1" xfId="0" applyNumberFormat="1" applyFont="1" applyFill="1" applyBorder="1" applyAlignment="1">
      <alignment horizontal="left" wrapText="1" indent="2"/>
    </xf>
    <xf numFmtId="164" fontId="0" fillId="0" borderId="0" xfId="0" applyNumberFormat="1"/>
    <xf numFmtId="0" fontId="1" fillId="2" borderId="1" xfId="0" applyFont="1" applyFill="1" applyBorder="1" applyAlignment="1">
      <alignment horizontal="center"/>
    </xf>
    <xf numFmtId="0" fontId="1" fillId="2" borderId="1" xfId="0" applyFont="1" applyFill="1" applyBorder="1" applyAlignment="1">
      <alignment horizontal="left" indent="2"/>
    </xf>
    <xf numFmtId="164" fontId="1" fillId="2" borderId="1" xfId="0" applyNumberFormat="1" applyFont="1" applyFill="1" applyBorder="1" applyAlignment="1">
      <alignment horizontal="center"/>
    </xf>
    <xf numFmtId="0" fontId="3" fillId="2" borderId="0" xfId="0" applyFont="1" applyFill="1"/>
    <xf numFmtId="0" fontId="2" fillId="0" borderId="1" xfId="0" applyFont="1" applyBorder="1" applyAlignment="1">
      <alignment horizontal="left" wrapText="1" indent="2"/>
    </xf>
    <xf numFmtId="0" fontId="5" fillId="2" borderId="1" xfId="1" applyFont="1" applyFill="1" applyBorder="1" applyAlignment="1">
      <alignment horizontal="left" indent="2"/>
    </xf>
    <xf numFmtId="0" fontId="2" fillId="0" borderId="2" xfId="0" applyFont="1" applyBorder="1" applyAlignment="1">
      <alignment horizontal="left" wrapText="1" indent="2"/>
    </xf>
    <xf numFmtId="0" fontId="6" fillId="0" borderId="1" xfId="0" applyFont="1" applyBorder="1" applyAlignment="1">
      <alignment horizontal="left" indent="2"/>
    </xf>
    <xf numFmtId="0" fontId="1" fillId="2" borderId="4" xfId="0" applyFont="1" applyFill="1" applyBorder="1" applyAlignment="1">
      <alignment horizontal="center"/>
    </xf>
    <xf numFmtId="0" fontId="5" fillId="2" borderId="4" xfId="1" applyFont="1" applyFill="1" applyBorder="1" applyAlignment="1">
      <alignment horizontal="left" indent="2"/>
    </xf>
    <xf numFmtId="164" fontId="1" fillId="2" borderId="4" xfId="0" applyNumberFormat="1" applyFont="1" applyFill="1" applyBorder="1" applyAlignment="1">
      <alignment horizontal="center"/>
    </xf>
    <xf numFmtId="0" fontId="1" fillId="2" borderId="4" xfId="0" applyFont="1" applyFill="1" applyBorder="1" applyAlignment="1">
      <alignment horizontal="left" indent="2"/>
    </xf>
    <xf numFmtId="0" fontId="6" fillId="0" borderId="4" xfId="0" applyFont="1" applyBorder="1" applyAlignment="1">
      <alignment horizontal="left" indent="2"/>
    </xf>
    <xf numFmtId="0" fontId="2" fillId="3" borderId="0" xfId="0" applyFont="1" applyFill="1" applyAlignment="1">
      <alignment horizontal="left" wrapText="1" indent="2"/>
    </xf>
    <xf numFmtId="0" fontId="2" fillId="0" borderId="0" xfId="0" applyFont="1" applyAlignment="1">
      <alignment horizontal="left" wrapText="1" indent="2"/>
    </xf>
    <xf numFmtId="0" fontId="7" fillId="3" borderId="1" xfId="0" applyFont="1" applyFill="1" applyBorder="1" applyAlignment="1">
      <alignment horizontal="center"/>
    </xf>
    <xf numFmtId="0" fontId="7" fillId="3" borderId="1" xfId="0" applyFont="1" applyFill="1" applyBorder="1" applyAlignment="1">
      <alignment horizontal="left" indent="2"/>
    </xf>
    <xf numFmtId="0" fontId="7" fillId="3" borderId="3" xfId="0" applyFont="1" applyFill="1" applyBorder="1" applyAlignment="1">
      <alignment horizontal="center" vertical="center"/>
    </xf>
    <xf numFmtId="0" fontId="7" fillId="3" borderId="4" xfId="0" applyFont="1" applyFill="1" applyBorder="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7F09D9-EC76-408A-8218-A6A16F25DDEA}">
  <sheetPr>
    <pageSetUpPr fitToPage="1"/>
  </sheetPr>
  <dimension ref="A1:K156"/>
  <sheetViews>
    <sheetView tabSelected="1" workbookViewId="0">
      <pane xSplit="1" ySplit="3" topLeftCell="B4" activePane="bottomRight" state="frozen"/>
      <selection pane="topRight" activeCell="B1" sqref="B1"/>
      <selection pane="bottomLeft" activeCell="A4" sqref="A4"/>
      <selection pane="bottomRight" activeCell="B4" sqref="B4"/>
    </sheetView>
  </sheetViews>
  <sheetFormatPr defaultRowHeight="20.45" customHeight="1" x14ac:dyDescent="0.25"/>
  <cols>
    <col min="1" max="1" width="10.7109375" customWidth="1"/>
    <col min="2" max="2" width="8.85546875" bestFit="1" customWidth="1"/>
    <col min="3" max="3" width="77.140625" style="3" customWidth="1"/>
    <col min="4" max="5" width="15.7109375" style="5" customWidth="1"/>
    <col min="10" max="10" width="50.7109375" style="3" hidden="1" customWidth="1"/>
    <col min="11" max="11" width="108.85546875" hidden="1" customWidth="1"/>
  </cols>
  <sheetData>
    <row r="1" spans="1:11" ht="31.5" customHeight="1" x14ac:dyDescent="0.25">
      <c r="A1" s="23" t="s">
        <v>387</v>
      </c>
      <c r="B1" s="23"/>
      <c r="C1" s="23"/>
      <c r="D1" s="23"/>
      <c r="E1" s="23"/>
    </row>
    <row r="2" spans="1:11" ht="24.95" customHeight="1" x14ac:dyDescent="0.25">
      <c r="A2" s="24" t="s">
        <v>388</v>
      </c>
      <c r="B2" s="24"/>
      <c r="C2" s="24"/>
      <c r="D2" s="24"/>
      <c r="E2" s="24"/>
    </row>
    <row r="3" spans="1:11" s="20" customFormat="1" ht="32.25" customHeight="1" x14ac:dyDescent="0.2">
      <c r="A3" s="21" t="s">
        <v>0</v>
      </c>
      <c r="B3" s="21" t="s">
        <v>1</v>
      </c>
      <c r="C3" s="22" t="s">
        <v>2</v>
      </c>
      <c r="D3" s="21" t="s">
        <v>5</v>
      </c>
      <c r="E3" s="21" t="s">
        <v>231</v>
      </c>
      <c r="J3" s="19" t="s">
        <v>2</v>
      </c>
      <c r="K3" s="19" t="s">
        <v>233</v>
      </c>
    </row>
    <row r="4" spans="1:11" s="9" customFormat="1" ht="20.45" customHeight="1" x14ac:dyDescent="0.25">
      <c r="A4" s="14">
        <v>1</v>
      </c>
      <c r="B4" s="14">
        <v>1969</v>
      </c>
      <c r="C4" s="15" t="str">
        <f>HYPERLINK(K4,J4)</f>
        <v xml:space="preserve">1969 Dom Perignon </v>
      </c>
      <c r="D4" s="16">
        <v>300</v>
      </c>
      <c r="E4" s="16">
        <v>380</v>
      </c>
      <c r="J4" s="17" t="s">
        <v>11</v>
      </c>
      <c r="K4" s="18" t="s">
        <v>234</v>
      </c>
    </row>
    <row r="5" spans="1:11" s="9" customFormat="1" ht="20.45" customHeight="1" x14ac:dyDescent="0.25">
      <c r="A5" s="6">
        <v>2</v>
      </c>
      <c r="B5" s="6">
        <v>1973</v>
      </c>
      <c r="C5" s="11" t="str">
        <f t="shared" ref="C5:C68" si="0">HYPERLINK(K5,J5)</f>
        <v xml:space="preserve">1973 Taittinger, Comtes de Champagne Blanc de Blancs </v>
      </c>
      <c r="D5" s="8">
        <v>300</v>
      </c>
      <c r="E5" s="8">
        <v>380</v>
      </c>
      <c r="J5" s="7" t="s">
        <v>19</v>
      </c>
      <c r="K5" s="13" t="s">
        <v>235</v>
      </c>
    </row>
    <row r="6" spans="1:11" s="9" customFormat="1" ht="20.45" customHeight="1" x14ac:dyDescent="0.25">
      <c r="A6" s="6">
        <v>3</v>
      </c>
      <c r="B6" s="6">
        <v>1976</v>
      </c>
      <c r="C6" s="11" t="str">
        <f t="shared" si="0"/>
        <v xml:space="preserve">1976 Krug, Vintage Brut </v>
      </c>
      <c r="D6" s="8">
        <v>600</v>
      </c>
      <c r="E6" s="8">
        <v>750</v>
      </c>
      <c r="J6" s="7" t="s">
        <v>22</v>
      </c>
      <c r="K6" s="13" t="s">
        <v>236</v>
      </c>
    </row>
    <row r="7" spans="1:11" s="9" customFormat="1" ht="20.45" customHeight="1" x14ac:dyDescent="0.25">
      <c r="A7" s="6">
        <v>4</v>
      </c>
      <c r="B7" s="6">
        <v>1976</v>
      </c>
      <c r="C7" s="11" t="str">
        <f t="shared" si="0"/>
        <v xml:space="preserve">1976 Taittinger, Comtes de Champagne Blanc de Blancs </v>
      </c>
      <c r="D7" s="8">
        <v>3000</v>
      </c>
      <c r="E7" s="8">
        <v>3800</v>
      </c>
      <c r="J7" s="7" t="s">
        <v>24</v>
      </c>
      <c r="K7" s="13" t="s">
        <v>237</v>
      </c>
    </row>
    <row r="8" spans="1:11" s="9" customFormat="1" ht="20.45" customHeight="1" x14ac:dyDescent="0.25">
      <c r="A8" s="6">
        <v>5</v>
      </c>
      <c r="B8" s="6">
        <v>1979</v>
      </c>
      <c r="C8" s="11" t="str">
        <f t="shared" si="0"/>
        <v xml:space="preserve">1979 Krug, Vintage Brut </v>
      </c>
      <c r="D8" s="8">
        <v>550</v>
      </c>
      <c r="E8" s="8">
        <v>700</v>
      </c>
      <c r="J8" s="7" t="s">
        <v>26</v>
      </c>
      <c r="K8" s="13" t="s">
        <v>238</v>
      </c>
    </row>
    <row r="9" spans="1:11" s="9" customFormat="1" ht="20.45" customHeight="1" x14ac:dyDescent="0.25">
      <c r="A9" s="6">
        <v>6</v>
      </c>
      <c r="B9" s="6">
        <v>1982</v>
      </c>
      <c r="C9" s="11" t="str">
        <f t="shared" si="0"/>
        <v xml:space="preserve">1982 Krug, Vintage Brut </v>
      </c>
      <c r="D9" s="8">
        <v>1100</v>
      </c>
      <c r="E9" s="8">
        <v>1400</v>
      </c>
      <c r="J9" s="7" t="s">
        <v>28</v>
      </c>
      <c r="K9" s="13" t="s">
        <v>239</v>
      </c>
    </row>
    <row r="10" spans="1:11" s="9" customFormat="1" ht="20.45" customHeight="1" x14ac:dyDescent="0.25">
      <c r="A10" s="6">
        <v>7</v>
      </c>
      <c r="B10" s="6">
        <v>1982</v>
      </c>
      <c r="C10" s="11" t="str">
        <f t="shared" si="0"/>
        <v xml:space="preserve">1982 Pol Roger, Sir Winston Churchill (Magnum) </v>
      </c>
      <c r="D10" s="8">
        <v>750</v>
      </c>
      <c r="E10" s="8">
        <v>1000</v>
      </c>
      <c r="J10" s="7" t="s">
        <v>29</v>
      </c>
      <c r="K10" s="13" t="s">
        <v>240</v>
      </c>
    </row>
    <row r="11" spans="1:11" s="9" customFormat="1" ht="20.45" customHeight="1" x14ac:dyDescent="0.25">
      <c r="A11" s="6">
        <v>8</v>
      </c>
      <c r="B11" s="6">
        <v>1983</v>
      </c>
      <c r="C11" s="11" t="str">
        <f t="shared" si="0"/>
        <v xml:space="preserve">1983 Ruinart, Dom Ruinart Blanc de Blancs </v>
      </c>
      <c r="D11" s="8">
        <v>260</v>
      </c>
      <c r="E11" s="8">
        <v>320</v>
      </c>
      <c r="J11" s="7" t="s">
        <v>33</v>
      </c>
      <c r="K11" s="13" t="s">
        <v>241</v>
      </c>
    </row>
    <row r="12" spans="1:11" s="9" customFormat="1" ht="20.45" customHeight="1" x14ac:dyDescent="0.25">
      <c r="A12" s="6">
        <v>9</v>
      </c>
      <c r="B12" s="6">
        <v>1985</v>
      </c>
      <c r="C12" s="11" t="str">
        <f t="shared" si="0"/>
        <v xml:space="preserve">1985 Bollinger, La Grande Annee (Magnum) </v>
      </c>
      <c r="D12" s="8">
        <v>300</v>
      </c>
      <c r="E12" s="8">
        <v>380</v>
      </c>
      <c r="J12" s="7" t="s">
        <v>35</v>
      </c>
      <c r="K12" s="13" t="s">
        <v>242</v>
      </c>
    </row>
    <row r="13" spans="1:11" s="9" customFormat="1" ht="20.45" customHeight="1" x14ac:dyDescent="0.25">
      <c r="A13" s="6">
        <v>10</v>
      </c>
      <c r="B13" s="6">
        <v>1985</v>
      </c>
      <c r="C13" s="11" t="str">
        <f t="shared" si="0"/>
        <v xml:space="preserve">1985 Krug, Vintage Brut </v>
      </c>
      <c r="D13" s="8">
        <v>450</v>
      </c>
      <c r="E13" s="8">
        <v>550</v>
      </c>
      <c r="J13" s="7" t="s">
        <v>38</v>
      </c>
      <c r="K13" s="13" t="s">
        <v>243</v>
      </c>
    </row>
    <row r="14" spans="1:11" s="9" customFormat="1" ht="20.45" customHeight="1" x14ac:dyDescent="0.25">
      <c r="A14" s="6">
        <v>11</v>
      </c>
      <c r="B14" s="6">
        <v>1986</v>
      </c>
      <c r="C14" s="11" t="str">
        <f t="shared" si="0"/>
        <v xml:space="preserve">1986 Moet &amp; Chandon, Imperial Brut Vintage (Magnum) </v>
      </c>
      <c r="D14" s="8">
        <v>200</v>
      </c>
      <c r="E14" s="8">
        <v>260</v>
      </c>
      <c r="J14" s="7" t="s">
        <v>39</v>
      </c>
      <c r="K14" s="13" t="s">
        <v>244</v>
      </c>
    </row>
    <row r="15" spans="1:11" s="9" customFormat="1" ht="20.45" customHeight="1" x14ac:dyDescent="0.25">
      <c r="A15" s="6">
        <v>12</v>
      </c>
      <c r="B15" s="6">
        <v>1986</v>
      </c>
      <c r="C15" s="11" t="str">
        <f t="shared" si="0"/>
        <v xml:space="preserve">1986 Pol Roger, Sir Winston Churchill (Magnum) </v>
      </c>
      <c r="D15" s="8">
        <v>600</v>
      </c>
      <c r="E15" s="8">
        <v>750</v>
      </c>
      <c r="J15" s="7" t="s">
        <v>42</v>
      </c>
      <c r="K15" s="13" t="s">
        <v>245</v>
      </c>
    </row>
    <row r="16" spans="1:11" s="9" customFormat="1" ht="20.45" customHeight="1" x14ac:dyDescent="0.25">
      <c r="A16" s="6">
        <v>13</v>
      </c>
      <c r="B16" s="6">
        <v>1988</v>
      </c>
      <c r="C16" s="11" t="str">
        <f t="shared" si="0"/>
        <v xml:space="preserve">1988 Pol Roger, Sir Winston Churchill (Magnums) </v>
      </c>
      <c r="D16" s="8">
        <v>1500</v>
      </c>
      <c r="E16" s="8">
        <v>2000</v>
      </c>
      <c r="J16" s="7" t="s">
        <v>43</v>
      </c>
      <c r="K16" s="13" t="s">
        <v>246</v>
      </c>
    </row>
    <row r="17" spans="1:11" s="9" customFormat="1" ht="20.45" customHeight="1" x14ac:dyDescent="0.25">
      <c r="A17" s="6">
        <v>14</v>
      </c>
      <c r="B17" s="6">
        <v>1989</v>
      </c>
      <c r="C17" s="11" t="str">
        <f t="shared" si="0"/>
        <v xml:space="preserve">1989 Louis Roederer, Cristal </v>
      </c>
      <c r="D17" s="8">
        <v>480</v>
      </c>
      <c r="E17" s="8">
        <v>600</v>
      </c>
      <c r="J17" s="7" t="s">
        <v>45</v>
      </c>
      <c r="K17" s="13" t="s">
        <v>247</v>
      </c>
    </row>
    <row r="18" spans="1:11" s="9" customFormat="1" ht="20.45" customHeight="1" x14ac:dyDescent="0.25">
      <c r="A18" s="6">
        <v>15</v>
      </c>
      <c r="B18" s="6">
        <v>1990</v>
      </c>
      <c r="C18" s="11" t="str">
        <f t="shared" si="0"/>
        <v xml:space="preserve">1990 Louis Roederer, Cristal </v>
      </c>
      <c r="D18" s="8">
        <v>380</v>
      </c>
      <c r="E18" s="8">
        <v>480</v>
      </c>
      <c r="J18" s="7" t="s">
        <v>47</v>
      </c>
      <c r="K18" s="13" t="s">
        <v>248</v>
      </c>
    </row>
    <row r="19" spans="1:11" s="9" customFormat="1" ht="20.45" customHeight="1" x14ac:dyDescent="0.25">
      <c r="A19" s="6">
        <v>16</v>
      </c>
      <c r="B19" s="6">
        <v>1990</v>
      </c>
      <c r="C19" s="11" t="str">
        <f t="shared" si="0"/>
        <v xml:space="preserve">1990 Pol Roger, Sir Winston Churchill </v>
      </c>
      <c r="D19" s="8">
        <v>300</v>
      </c>
      <c r="E19" s="8">
        <v>400</v>
      </c>
      <c r="J19" s="7" t="s">
        <v>48</v>
      </c>
      <c r="K19" s="13" t="s">
        <v>249</v>
      </c>
    </row>
    <row r="20" spans="1:11" s="9" customFormat="1" ht="20.45" customHeight="1" x14ac:dyDescent="0.25">
      <c r="A20" s="6">
        <v>17</v>
      </c>
      <c r="B20" s="6">
        <v>1992</v>
      </c>
      <c r="C20" s="11" t="str">
        <f t="shared" si="0"/>
        <v xml:space="preserve">1992 Dom Perignon </v>
      </c>
      <c r="D20" s="8">
        <v>200</v>
      </c>
      <c r="E20" s="8">
        <v>260</v>
      </c>
      <c r="J20" s="7" t="s">
        <v>49</v>
      </c>
      <c r="K20" s="13" t="s">
        <v>250</v>
      </c>
    </row>
    <row r="21" spans="1:11" s="9" customFormat="1" ht="20.45" customHeight="1" x14ac:dyDescent="0.25">
      <c r="A21" s="6">
        <v>18</v>
      </c>
      <c r="B21" s="6">
        <v>1993</v>
      </c>
      <c r="C21" s="11" t="str">
        <f t="shared" si="0"/>
        <v xml:space="preserve">1993 Moet &amp; Chandon, Imperial Brut Vintage (Jeroboam) </v>
      </c>
      <c r="D21" s="8">
        <v>700</v>
      </c>
      <c r="E21" s="8">
        <v>900</v>
      </c>
      <c r="J21" s="7" t="s">
        <v>50</v>
      </c>
      <c r="K21" s="13" t="s">
        <v>251</v>
      </c>
    </row>
    <row r="22" spans="1:11" s="9" customFormat="1" ht="20.45" customHeight="1" x14ac:dyDescent="0.25">
      <c r="A22" s="6">
        <v>19</v>
      </c>
      <c r="B22" s="6">
        <v>1993</v>
      </c>
      <c r="C22" s="11" t="str">
        <f t="shared" si="0"/>
        <v xml:space="preserve">1993 Ruinart, Dom Ruinart Blanc de Blancs </v>
      </c>
      <c r="D22" s="8">
        <v>420</v>
      </c>
      <c r="E22" s="8">
        <v>550</v>
      </c>
      <c r="J22" s="7" t="s">
        <v>53</v>
      </c>
      <c r="K22" s="13" t="s">
        <v>252</v>
      </c>
    </row>
    <row r="23" spans="1:11" s="9" customFormat="1" ht="20.45" customHeight="1" x14ac:dyDescent="0.25">
      <c r="A23" s="6">
        <v>20</v>
      </c>
      <c r="B23" s="6">
        <v>1994</v>
      </c>
      <c r="C23" s="11" t="str">
        <f t="shared" si="0"/>
        <v xml:space="preserve">1994 Louis Roederer, Cristal </v>
      </c>
      <c r="D23" s="8">
        <v>220</v>
      </c>
      <c r="E23" s="8">
        <v>280</v>
      </c>
      <c r="J23" s="7" t="s">
        <v>54</v>
      </c>
      <c r="K23" s="13" t="s">
        <v>253</v>
      </c>
    </row>
    <row r="24" spans="1:11" s="9" customFormat="1" ht="20.45" customHeight="1" x14ac:dyDescent="0.25">
      <c r="A24" s="6">
        <v>21</v>
      </c>
      <c r="B24" s="6">
        <v>1995</v>
      </c>
      <c r="C24" s="11" t="str">
        <f t="shared" si="0"/>
        <v>1995 Krug, Vintage Brut</v>
      </c>
      <c r="D24" s="8">
        <v>280</v>
      </c>
      <c r="E24" s="8">
        <v>350</v>
      </c>
      <c r="J24" s="7" t="s">
        <v>55</v>
      </c>
      <c r="K24" s="13" t="s">
        <v>254</v>
      </c>
    </row>
    <row r="25" spans="1:11" s="9" customFormat="1" ht="20.45" customHeight="1" x14ac:dyDescent="0.25">
      <c r="A25" s="6">
        <v>22</v>
      </c>
      <c r="B25" s="6">
        <v>1996</v>
      </c>
      <c r="C25" s="11" t="str">
        <f t="shared" si="0"/>
        <v xml:space="preserve">1996 Billecart-Salmon, Nicolas Francois </v>
      </c>
      <c r="D25" s="8">
        <v>1800</v>
      </c>
      <c r="E25" s="8">
        <v>2200</v>
      </c>
      <c r="J25" s="7" t="s">
        <v>56</v>
      </c>
      <c r="K25" s="13" t="s">
        <v>255</v>
      </c>
    </row>
    <row r="26" spans="1:11" s="9" customFormat="1" ht="20.45" customHeight="1" x14ac:dyDescent="0.25">
      <c r="A26" s="6">
        <v>23</v>
      </c>
      <c r="B26" s="6">
        <v>1999</v>
      </c>
      <c r="C26" s="11" t="str">
        <f t="shared" si="0"/>
        <v xml:space="preserve">1999 Laurent Perrier, Brut </v>
      </c>
      <c r="D26" s="8">
        <v>300</v>
      </c>
      <c r="E26" s="8">
        <v>380</v>
      </c>
      <c r="J26" s="7" t="s">
        <v>58</v>
      </c>
      <c r="K26" s="13" t="s">
        <v>256</v>
      </c>
    </row>
    <row r="27" spans="1:11" s="9" customFormat="1" ht="20.45" customHeight="1" x14ac:dyDescent="0.25">
      <c r="A27" s="6">
        <v>24</v>
      </c>
      <c r="B27" s="6">
        <v>1979</v>
      </c>
      <c r="C27" s="11" t="str">
        <f t="shared" si="0"/>
        <v xml:space="preserve">1979 Taittinger, Comtes de Champagne Rose </v>
      </c>
      <c r="D27" s="8">
        <v>1200</v>
      </c>
      <c r="E27" s="8">
        <v>1500</v>
      </c>
      <c r="J27" s="7" t="s">
        <v>60</v>
      </c>
      <c r="K27" s="13" t="s">
        <v>257</v>
      </c>
    </row>
    <row r="28" spans="1:11" s="9" customFormat="1" ht="20.45" customHeight="1" x14ac:dyDescent="0.25">
      <c r="A28" s="6">
        <v>25</v>
      </c>
      <c r="B28" s="6">
        <v>1988</v>
      </c>
      <c r="C28" s="11" t="str">
        <f t="shared" si="0"/>
        <v xml:space="preserve">1988 Louis Roederer, Cristal Rose </v>
      </c>
      <c r="D28" s="8">
        <v>3000</v>
      </c>
      <c r="E28" s="8">
        <v>4000</v>
      </c>
      <c r="J28" s="7" t="s">
        <v>62</v>
      </c>
      <c r="K28" s="13" t="s">
        <v>258</v>
      </c>
    </row>
    <row r="29" spans="1:11" s="9" customFormat="1" ht="20.45" customHeight="1" x14ac:dyDescent="0.25">
      <c r="A29" s="6">
        <v>26</v>
      </c>
      <c r="B29" s="6">
        <v>1988</v>
      </c>
      <c r="C29" s="11" t="str">
        <f t="shared" si="0"/>
        <v xml:space="preserve">1988 Louis Roederer, Cristal Rose </v>
      </c>
      <c r="D29" s="8">
        <v>3000</v>
      </c>
      <c r="E29" s="8">
        <v>4000</v>
      </c>
      <c r="J29" s="7" t="s">
        <v>62</v>
      </c>
      <c r="K29" s="13" t="s">
        <v>259</v>
      </c>
    </row>
    <row r="30" spans="1:11" s="9" customFormat="1" ht="20.45" customHeight="1" x14ac:dyDescent="0.25">
      <c r="A30" s="6">
        <v>27</v>
      </c>
      <c r="B30" s="6">
        <v>1988</v>
      </c>
      <c r="C30" s="11" t="str">
        <f t="shared" si="0"/>
        <v xml:space="preserve">1988 Louis Roederer, Cristal Rose </v>
      </c>
      <c r="D30" s="8">
        <v>1500</v>
      </c>
      <c r="E30" s="8">
        <v>2000</v>
      </c>
      <c r="J30" s="7" t="s">
        <v>62</v>
      </c>
      <c r="K30" s="13" t="s">
        <v>260</v>
      </c>
    </row>
    <row r="31" spans="1:11" s="9" customFormat="1" ht="20.45" customHeight="1" x14ac:dyDescent="0.25">
      <c r="A31" s="6">
        <v>28</v>
      </c>
      <c r="B31" s="6">
        <v>1989</v>
      </c>
      <c r="C31" s="11" t="str">
        <f t="shared" si="0"/>
        <v xml:space="preserve">1989 Louis Roederer, Cristal Rose (Magnum) </v>
      </c>
      <c r="D31" s="8">
        <v>900</v>
      </c>
      <c r="E31" s="8">
        <v>1200</v>
      </c>
      <c r="J31" s="7" t="s">
        <v>63</v>
      </c>
      <c r="K31" s="13" t="s">
        <v>261</v>
      </c>
    </row>
    <row r="32" spans="1:11" s="9" customFormat="1" ht="20.45" customHeight="1" x14ac:dyDescent="0.25">
      <c r="A32" s="6">
        <v>29</v>
      </c>
      <c r="B32" s="6">
        <v>1959</v>
      </c>
      <c r="C32" s="11" t="str">
        <f t="shared" si="0"/>
        <v xml:space="preserve">1959 Chateau Lafite Rothschild Premier Cru Classe, Pauillac </v>
      </c>
      <c r="D32" s="8">
        <v>2200</v>
      </c>
      <c r="E32" s="8">
        <v>3000</v>
      </c>
      <c r="J32" s="7" t="s">
        <v>66</v>
      </c>
      <c r="K32" s="13" t="s">
        <v>262</v>
      </c>
    </row>
    <row r="33" spans="1:11" s="9" customFormat="1" ht="20.45" customHeight="1" x14ac:dyDescent="0.25">
      <c r="A33" s="6">
        <v>30</v>
      </c>
      <c r="B33" s="6">
        <v>1959</v>
      </c>
      <c r="C33" s="11" t="str">
        <f t="shared" si="0"/>
        <v xml:space="preserve">1959 Chateau Petrus, Pomerol </v>
      </c>
      <c r="D33" s="8">
        <v>11000</v>
      </c>
      <c r="E33" s="8">
        <v>15000</v>
      </c>
      <c r="J33" s="7" t="s">
        <v>70</v>
      </c>
      <c r="K33" s="13" t="s">
        <v>263</v>
      </c>
    </row>
    <row r="34" spans="1:11" s="9" customFormat="1" ht="20.45" customHeight="1" x14ac:dyDescent="0.25">
      <c r="A34" s="6">
        <v>31</v>
      </c>
      <c r="B34" s="6">
        <v>1961</v>
      </c>
      <c r="C34" s="11" t="str">
        <f t="shared" si="0"/>
        <v xml:space="preserve">1961 Chateau Mouton Rothschild Premier Cru Classe, Pauillac </v>
      </c>
      <c r="D34" s="8">
        <v>5000</v>
      </c>
      <c r="E34" s="8">
        <v>7000</v>
      </c>
      <c r="J34" s="7" t="s">
        <v>72</v>
      </c>
      <c r="K34" s="13" t="s">
        <v>264</v>
      </c>
    </row>
    <row r="35" spans="1:11" s="9" customFormat="1" ht="20.45" customHeight="1" x14ac:dyDescent="0.25">
      <c r="A35" s="6">
        <v>32</v>
      </c>
      <c r="B35" s="6">
        <v>1961</v>
      </c>
      <c r="C35" s="11" t="str">
        <f t="shared" si="0"/>
        <v>1961 Chateau Calon Segur 3eme Cru Classe, Saint-Estephe</v>
      </c>
      <c r="D35" s="8">
        <v>120</v>
      </c>
      <c r="E35" s="8">
        <v>160</v>
      </c>
      <c r="J35" s="7" t="s">
        <v>74</v>
      </c>
      <c r="K35" s="13" t="s">
        <v>265</v>
      </c>
    </row>
    <row r="36" spans="1:11" s="9" customFormat="1" ht="20.45" customHeight="1" x14ac:dyDescent="0.25">
      <c r="A36" s="6">
        <v>33</v>
      </c>
      <c r="B36" s="6">
        <v>1970</v>
      </c>
      <c r="C36" s="11" t="str">
        <f t="shared" si="0"/>
        <v xml:space="preserve">1970 Chateau Petrus, Pomerol </v>
      </c>
      <c r="D36" s="8">
        <v>8500</v>
      </c>
      <c r="E36" s="8">
        <v>11000</v>
      </c>
      <c r="J36" s="7" t="s">
        <v>76</v>
      </c>
      <c r="K36" s="13" t="s">
        <v>266</v>
      </c>
    </row>
    <row r="37" spans="1:11" s="9" customFormat="1" ht="20.45" customHeight="1" x14ac:dyDescent="0.25">
      <c r="A37" s="6">
        <v>34</v>
      </c>
      <c r="B37" s="6">
        <v>1970</v>
      </c>
      <c r="C37" s="11" t="str">
        <f t="shared" si="0"/>
        <v xml:space="preserve">1970 Chateau Pavie Premier Grand Cru Classe A, Saint-Emilion Grand Cru (Double Magnum) </v>
      </c>
      <c r="D37" s="8">
        <v>400</v>
      </c>
      <c r="E37" s="8">
        <v>500</v>
      </c>
      <c r="J37" s="7" t="s">
        <v>78</v>
      </c>
      <c r="K37" s="13" t="s">
        <v>267</v>
      </c>
    </row>
    <row r="38" spans="1:11" s="9" customFormat="1" ht="20.45" customHeight="1" x14ac:dyDescent="0.25">
      <c r="A38" s="6">
        <v>35</v>
      </c>
      <c r="B38" s="6">
        <v>1976</v>
      </c>
      <c r="C38" s="11" t="str">
        <f t="shared" si="0"/>
        <v xml:space="preserve">1976 Chateau Lafite Rothschild Premier Cru Classe, Pauillac </v>
      </c>
      <c r="D38" s="8">
        <v>750</v>
      </c>
      <c r="E38" s="8">
        <v>950</v>
      </c>
      <c r="J38" s="7" t="s">
        <v>80</v>
      </c>
      <c r="K38" s="13" t="s">
        <v>268</v>
      </c>
    </row>
    <row r="39" spans="1:11" s="9" customFormat="1" ht="20.45" customHeight="1" x14ac:dyDescent="0.25">
      <c r="A39" s="6">
        <v>36</v>
      </c>
      <c r="B39" s="6">
        <v>1976</v>
      </c>
      <c r="C39" s="11" t="str">
        <f t="shared" si="0"/>
        <v xml:space="preserve">1976 Chateau Latour Premier Cru Classe, Pauillac </v>
      </c>
      <c r="D39" s="8">
        <v>350</v>
      </c>
      <c r="E39" s="8">
        <v>450</v>
      </c>
      <c r="J39" s="7" t="s">
        <v>82</v>
      </c>
      <c r="K39" s="13" t="s">
        <v>269</v>
      </c>
    </row>
    <row r="40" spans="1:11" s="9" customFormat="1" ht="20.45" customHeight="1" x14ac:dyDescent="0.25">
      <c r="A40" s="6">
        <v>37</v>
      </c>
      <c r="B40" s="6">
        <v>1976</v>
      </c>
      <c r="C40" s="11" t="str">
        <f t="shared" si="0"/>
        <v xml:space="preserve">1976 Chateau Haut-Brion Premier Cru Classe, Pessac-Leognan </v>
      </c>
      <c r="D40" s="8">
        <v>2000</v>
      </c>
      <c r="E40" s="8">
        <v>2600</v>
      </c>
      <c r="J40" s="7" t="s">
        <v>84</v>
      </c>
      <c r="K40" s="13" t="s">
        <v>270</v>
      </c>
    </row>
    <row r="41" spans="1:11" s="9" customFormat="1" ht="20.45" customHeight="1" x14ac:dyDescent="0.25">
      <c r="A41" s="6">
        <v>38</v>
      </c>
      <c r="B41" s="6">
        <v>1976</v>
      </c>
      <c r="C41" s="11" t="str">
        <f t="shared" si="0"/>
        <v xml:space="preserve">1976 Chateau Trotanoy, Pomerol (Jeroboam) </v>
      </c>
      <c r="D41" s="8">
        <v>1000</v>
      </c>
      <c r="E41" s="8">
        <v>1300</v>
      </c>
      <c r="J41" s="7" t="s">
        <v>86</v>
      </c>
      <c r="K41" s="13" t="s">
        <v>271</v>
      </c>
    </row>
    <row r="42" spans="1:11" s="9" customFormat="1" ht="20.45" customHeight="1" x14ac:dyDescent="0.25">
      <c r="A42" s="6">
        <v>39</v>
      </c>
      <c r="B42" s="6">
        <v>1978</v>
      </c>
      <c r="C42" s="11" t="str">
        <f t="shared" si="0"/>
        <v xml:space="preserve">1978 Chateau Lafite Rothschild Premier Cru Classe, Pauillac </v>
      </c>
      <c r="D42" s="8">
        <v>800</v>
      </c>
      <c r="E42" s="8">
        <v>1000</v>
      </c>
      <c r="J42" s="7" t="s">
        <v>89</v>
      </c>
      <c r="K42" s="13" t="s">
        <v>272</v>
      </c>
    </row>
    <row r="43" spans="1:11" s="9" customFormat="1" ht="20.45" customHeight="1" x14ac:dyDescent="0.25">
      <c r="A43" s="6">
        <v>40</v>
      </c>
      <c r="B43" s="6">
        <v>1978</v>
      </c>
      <c r="C43" s="11" t="str">
        <f t="shared" si="0"/>
        <v xml:space="preserve">1978 Chateau Lafite Rothschild Premier Cru Classe, Pauillac </v>
      </c>
      <c r="D43" s="8">
        <v>3200</v>
      </c>
      <c r="E43" s="8">
        <v>4000</v>
      </c>
      <c r="J43" s="7" t="s">
        <v>89</v>
      </c>
      <c r="K43" s="13" t="s">
        <v>273</v>
      </c>
    </row>
    <row r="44" spans="1:11" s="9" customFormat="1" ht="20.45" customHeight="1" x14ac:dyDescent="0.25">
      <c r="A44" s="6">
        <v>41</v>
      </c>
      <c r="B44" s="6">
        <v>1978</v>
      </c>
      <c r="C44" s="11" t="str">
        <f t="shared" si="0"/>
        <v xml:space="preserve">1978 Chateau Mouton Rothschild Premier Cru Classe, Pauillac </v>
      </c>
      <c r="D44" s="8">
        <v>850</v>
      </c>
      <c r="E44" s="8">
        <v>1000</v>
      </c>
      <c r="J44" s="7" t="s">
        <v>92</v>
      </c>
      <c r="K44" s="13" t="s">
        <v>274</v>
      </c>
    </row>
    <row r="45" spans="1:11" s="9" customFormat="1" ht="20.45" customHeight="1" x14ac:dyDescent="0.25">
      <c r="A45" s="6">
        <v>42</v>
      </c>
      <c r="B45" s="6">
        <v>1978</v>
      </c>
      <c r="C45" s="11" t="str">
        <f t="shared" si="0"/>
        <v xml:space="preserve">1978 Chateau Mouton Rothschild Premier Cru Classe, Pauillac </v>
      </c>
      <c r="D45" s="8">
        <v>1400</v>
      </c>
      <c r="E45" s="8">
        <v>1700</v>
      </c>
      <c r="J45" s="7" t="s">
        <v>92</v>
      </c>
      <c r="K45" s="13" t="s">
        <v>275</v>
      </c>
    </row>
    <row r="46" spans="1:11" s="9" customFormat="1" ht="20.45" customHeight="1" x14ac:dyDescent="0.25">
      <c r="A46" s="6">
        <v>43</v>
      </c>
      <c r="B46" s="6">
        <v>1978</v>
      </c>
      <c r="C46" s="11" t="str">
        <f t="shared" si="0"/>
        <v xml:space="preserve">1978 Chateau Margaux Premier Cru Classe, Margaux </v>
      </c>
      <c r="D46" s="8">
        <v>600</v>
      </c>
      <c r="E46" s="8">
        <v>800</v>
      </c>
      <c r="J46" s="7" t="s">
        <v>95</v>
      </c>
      <c r="K46" s="13" t="s">
        <v>276</v>
      </c>
    </row>
    <row r="47" spans="1:11" s="9" customFormat="1" ht="20.45" customHeight="1" x14ac:dyDescent="0.25">
      <c r="A47" s="6">
        <v>44</v>
      </c>
      <c r="B47" s="6">
        <v>1978</v>
      </c>
      <c r="C47" s="11" t="str">
        <f t="shared" si="0"/>
        <v xml:space="preserve">1978 Chateau La Fleur-Petrus, Pomerol </v>
      </c>
      <c r="D47" s="8">
        <v>500</v>
      </c>
      <c r="E47" s="8">
        <v>600</v>
      </c>
      <c r="J47" s="7" t="s">
        <v>97</v>
      </c>
      <c r="K47" s="13" t="s">
        <v>277</v>
      </c>
    </row>
    <row r="48" spans="1:11" s="9" customFormat="1" ht="20.45" customHeight="1" x14ac:dyDescent="0.25">
      <c r="A48" s="6">
        <v>45</v>
      </c>
      <c r="B48" s="6">
        <v>1978</v>
      </c>
      <c r="C48" s="11" t="str">
        <f t="shared" si="0"/>
        <v xml:space="preserve">1978 Chateau La Fleur-Petrus, Pomerol </v>
      </c>
      <c r="D48" s="8">
        <v>1100</v>
      </c>
      <c r="E48" s="8">
        <v>1300</v>
      </c>
      <c r="J48" s="7" t="s">
        <v>97</v>
      </c>
      <c r="K48" s="13" t="s">
        <v>278</v>
      </c>
    </row>
    <row r="49" spans="1:11" s="9" customFormat="1" ht="20.45" customHeight="1" x14ac:dyDescent="0.25">
      <c r="A49" s="6">
        <v>46</v>
      </c>
      <c r="B49" s="6">
        <v>1978</v>
      </c>
      <c r="C49" s="11" t="str">
        <f t="shared" si="0"/>
        <v xml:space="preserve">1978 Chateau La Fleur-Petrus, Pomerol </v>
      </c>
      <c r="D49" s="8">
        <v>1100</v>
      </c>
      <c r="E49" s="8">
        <v>1300</v>
      </c>
      <c r="J49" s="7" t="s">
        <v>97</v>
      </c>
      <c r="K49" s="13" t="s">
        <v>279</v>
      </c>
    </row>
    <row r="50" spans="1:11" s="9" customFormat="1" ht="20.45" customHeight="1" x14ac:dyDescent="0.25">
      <c r="A50" s="6">
        <v>47</v>
      </c>
      <c r="B50" s="6">
        <v>1978</v>
      </c>
      <c r="C50" s="11" t="str">
        <f t="shared" si="0"/>
        <v xml:space="preserve">1978 Chateau La Fleur-Petrus, Pomerol </v>
      </c>
      <c r="D50" s="8">
        <v>850</v>
      </c>
      <c r="E50" s="8">
        <v>1000</v>
      </c>
      <c r="J50" s="7" t="s">
        <v>97</v>
      </c>
      <c r="K50" s="13" t="s">
        <v>280</v>
      </c>
    </row>
    <row r="51" spans="1:11" s="9" customFormat="1" ht="20.45" customHeight="1" x14ac:dyDescent="0.25">
      <c r="A51" s="6">
        <v>48</v>
      </c>
      <c r="B51" s="6">
        <v>1978</v>
      </c>
      <c r="C51" s="11" t="str">
        <f t="shared" si="0"/>
        <v xml:space="preserve">1978 Chateau Latour a Pomerol, Pomerol </v>
      </c>
      <c r="D51" s="8">
        <v>600</v>
      </c>
      <c r="E51" s="8">
        <v>750</v>
      </c>
      <c r="J51" s="7" t="s">
        <v>102</v>
      </c>
      <c r="K51" s="13" t="s">
        <v>281</v>
      </c>
    </row>
    <row r="52" spans="1:11" s="9" customFormat="1" ht="20.45" customHeight="1" x14ac:dyDescent="0.25">
      <c r="A52" s="6">
        <v>49</v>
      </c>
      <c r="B52" s="6">
        <v>1978</v>
      </c>
      <c r="C52" s="11" t="str">
        <f t="shared" si="0"/>
        <v xml:space="preserve">1978 Chateau Latour a Pomerol, Pomerol </v>
      </c>
      <c r="D52" s="8">
        <v>480</v>
      </c>
      <c r="E52" s="8">
        <v>600</v>
      </c>
      <c r="J52" s="7" t="s">
        <v>102</v>
      </c>
      <c r="K52" s="13" t="s">
        <v>282</v>
      </c>
    </row>
    <row r="53" spans="1:11" s="9" customFormat="1" ht="20.45" customHeight="1" x14ac:dyDescent="0.25">
      <c r="A53" s="6">
        <v>50</v>
      </c>
      <c r="B53" s="6">
        <v>1979</v>
      </c>
      <c r="C53" s="11" t="str">
        <f t="shared" si="0"/>
        <v xml:space="preserve">1979 Chateau Lafite Rothschild Premier Cru Classe, Pauillac </v>
      </c>
      <c r="D53" s="8">
        <v>2800</v>
      </c>
      <c r="E53" s="8">
        <v>3500</v>
      </c>
      <c r="J53" s="7" t="s">
        <v>105</v>
      </c>
      <c r="K53" s="13" t="s">
        <v>283</v>
      </c>
    </row>
    <row r="54" spans="1:11" s="9" customFormat="1" ht="20.45" customHeight="1" x14ac:dyDescent="0.25">
      <c r="A54" s="6">
        <v>51</v>
      </c>
      <c r="B54" s="6">
        <v>1979</v>
      </c>
      <c r="C54" s="11" t="str">
        <f t="shared" si="0"/>
        <v xml:space="preserve">1979 Chateau Mouton Rothschild Premier Cru Classe, Pauillac </v>
      </c>
      <c r="D54" s="8">
        <v>1600</v>
      </c>
      <c r="E54" s="8">
        <v>2000</v>
      </c>
      <c r="J54" s="7" t="s">
        <v>107</v>
      </c>
      <c r="K54" s="13" t="s">
        <v>284</v>
      </c>
    </row>
    <row r="55" spans="1:11" s="9" customFormat="1" ht="20.45" customHeight="1" x14ac:dyDescent="0.25">
      <c r="A55" s="6">
        <v>52</v>
      </c>
      <c r="B55" s="6">
        <v>1979</v>
      </c>
      <c r="C55" s="11" t="str">
        <f t="shared" si="0"/>
        <v xml:space="preserve">1979 Chateau La Fleur-Petrus, Pomerol </v>
      </c>
      <c r="D55" s="8">
        <v>800</v>
      </c>
      <c r="E55" s="8">
        <v>1000</v>
      </c>
      <c r="J55" s="7" t="s">
        <v>109</v>
      </c>
      <c r="K55" s="13" t="s">
        <v>285</v>
      </c>
    </row>
    <row r="56" spans="1:11" s="9" customFormat="1" ht="20.45" customHeight="1" x14ac:dyDescent="0.25">
      <c r="A56" s="6">
        <v>53</v>
      </c>
      <c r="B56" s="6">
        <v>1979</v>
      </c>
      <c r="C56" s="11" t="str">
        <f t="shared" si="0"/>
        <v>1979 Chateau La Fleur-Petrus, Pomerol</v>
      </c>
      <c r="D56" s="8">
        <v>1200</v>
      </c>
      <c r="E56" s="8">
        <v>1500</v>
      </c>
      <c r="J56" s="7" t="s">
        <v>111</v>
      </c>
      <c r="K56" s="13" t="s">
        <v>286</v>
      </c>
    </row>
    <row r="57" spans="1:11" s="9" customFormat="1" ht="20.45" customHeight="1" x14ac:dyDescent="0.25">
      <c r="A57" s="6">
        <v>54</v>
      </c>
      <c r="B57" s="6">
        <v>1980</v>
      </c>
      <c r="C57" s="11" t="str">
        <f t="shared" si="0"/>
        <v xml:space="preserve">1980 Chateau Petrus, Pomerol </v>
      </c>
      <c r="D57" s="8">
        <v>13000</v>
      </c>
      <c r="E57" s="8">
        <v>16000</v>
      </c>
      <c r="J57" s="7" t="s">
        <v>113</v>
      </c>
      <c r="K57" s="13" t="s">
        <v>287</v>
      </c>
    </row>
    <row r="58" spans="1:11" s="9" customFormat="1" ht="20.45" customHeight="1" x14ac:dyDescent="0.25">
      <c r="A58" s="6">
        <v>55</v>
      </c>
      <c r="B58" s="6">
        <v>1981</v>
      </c>
      <c r="C58" s="11" t="str">
        <f t="shared" si="0"/>
        <v>1981 Chateau Palmer 3eme Cru Classe, Margaux (Jeroboam)</v>
      </c>
      <c r="D58" s="8">
        <v>1200</v>
      </c>
      <c r="E58" s="8">
        <v>1500</v>
      </c>
      <c r="J58" s="7" t="s">
        <v>115</v>
      </c>
      <c r="K58" s="13" t="s">
        <v>288</v>
      </c>
    </row>
    <row r="59" spans="1:11" s="9" customFormat="1" ht="20.45" customHeight="1" x14ac:dyDescent="0.25">
      <c r="A59" s="6">
        <v>56</v>
      </c>
      <c r="B59" s="6">
        <v>1981</v>
      </c>
      <c r="C59" s="11" t="str">
        <f t="shared" si="0"/>
        <v xml:space="preserve">1981 Chateau Pavie Premier Grand Cru Classe A, Saint-Emilion Grand Cru (Double Magnum) </v>
      </c>
      <c r="D59" s="8">
        <v>600</v>
      </c>
      <c r="E59" s="8">
        <v>750</v>
      </c>
      <c r="J59" s="7" t="s">
        <v>117</v>
      </c>
      <c r="K59" s="13" t="s">
        <v>289</v>
      </c>
    </row>
    <row r="60" spans="1:11" s="9" customFormat="1" ht="20.45" customHeight="1" x14ac:dyDescent="0.25">
      <c r="A60" s="6">
        <v>57</v>
      </c>
      <c r="B60" s="6">
        <v>1982</v>
      </c>
      <c r="C60" s="11" t="str">
        <f t="shared" si="0"/>
        <v xml:space="preserve">1982 Chateau Lafite Rothschild Premier Cru Classe, Pauillac </v>
      </c>
      <c r="D60" s="8">
        <v>12000</v>
      </c>
      <c r="E60" s="8">
        <v>15000</v>
      </c>
      <c r="J60" s="7" t="s">
        <v>119</v>
      </c>
      <c r="K60" s="13" t="s">
        <v>290</v>
      </c>
    </row>
    <row r="61" spans="1:11" s="9" customFormat="1" ht="20.45" customHeight="1" x14ac:dyDescent="0.25">
      <c r="A61" s="6">
        <v>58</v>
      </c>
      <c r="B61" s="6">
        <v>1982</v>
      </c>
      <c r="C61" s="11" t="str">
        <f t="shared" si="0"/>
        <v xml:space="preserve">1982 Chateau Lafite Rothschild Premier Cru Classe, Pauillac </v>
      </c>
      <c r="D61" s="8">
        <v>15000</v>
      </c>
      <c r="E61" s="8">
        <v>18000</v>
      </c>
      <c r="J61" s="7" t="s">
        <v>119</v>
      </c>
      <c r="K61" s="13" t="s">
        <v>291</v>
      </c>
    </row>
    <row r="62" spans="1:11" s="9" customFormat="1" ht="20.45" customHeight="1" x14ac:dyDescent="0.25">
      <c r="A62" s="6">
        <v>59</v>
      </c>
      <c r="B62" s="6">
        <v>1982</v>
      </c>
      <c r="C62" s="11" t="str">
        <f t="shared" si="0"/>
        <v xml:space="preserve">1982 Chateau Mouton Rothschild Premier Cru Classe, Pauillac </v>
      </c>
      <c r="D62" s="8">
        <v>8500</v>
      </c>
      <c r="E62" s="8">
        <v>10000</v>
      </c>
      <c r="J62" s="7" t="s">
        <v>122</v>
      </c>
      <c r="K62" s="13" t="s">
        <v>292</v>
      </c>
    </row>
    <row r="63" spans="1:11" s="9" customFormat="1" ht="20.45" customHeight="1" x14ac:dyDescent="0.25">
      <c r="A63" s="6">
        <v>60</v>
      </c>
      <c r="B63" s="6">
        <v>1982</v>
      </c>
      <c r="C63" s="11" t="str">
        <f t="shared" si="0"/>
        <v xml:space="preserve">1982 Chateau Mouton Rothschild Premier Cru Classe, Pauillac </v>
      </c>
      <c r="D63" s="8">
        <v>7500</v>
      </c>
      <c r="E63" s="8">
        <v>9000</v>
      </c>
      <c r="J63" s="7" t="s">
        <v>122</v>
      </c>
      <c r="K63" s="13" t="s">
        <v>293</v>
      </c>
    </row>
    <row r="64" spans="1:11" s="9" customFormat="1" ht="20.45" customHeight="1" x14ac:dyDescent="0.25">
      <c r="A64" s="6">
        <v>61</v>
      </c>
      <c r="B64" s="6">
        <v>1982</v>
      </c>
      <c r="C64" s="11" t="str">
        <f t="shared" si="0"/>
        <v xml:space="preserve">1982 Chateau Margaux Premier Cru Classe, Margaux (Magnum) </v>
      </c>
      <c r="D64" s="8">
        <v>1100</v>
      </c>
      <c r="E64" s="8">
        <v>1400</v>
      </c>
      <c r="J64" s="7" t="s">
        <v>125</v>
      </c>
      <c r="K64" s="13" t="s">
        <v>294</v>
      </c>
    </row>
    <row r="65" spans="1:11" s="9" customFormat="1" ht="20.45" customHeight="1" x14ac:dyDescent="0.25">
      <c r="A65" s="6">
        <v>62</v>
      </c>
      <c r="B65" s="6">
        <v>1982</v>
      </c>
      <c r="C65" s="11" t="str">
        <f t="shared" si="0"/>
        <v xml:space="preserve">1982 Chateau Haut-Brion Premier Cru Classe, Pessac-Leognan </v>
      </c>
      <c r="D65" s="8">
        <v>5500</v>
      </c>
      <c r="E65" s="8">
        <v>7000</v>
      </c>
      <c r="J65" s="7" t="s">
        <v>127</v>
      </c>
      <c r="K65" s="13" t="s">
        <v>295</v>
      </c>
    </row>
    <row r="66" spans="1:11" s="9" customFormat="1" ht="20.45" customHeight="1" x14ac:dyDescent="0.25">
      <c r="A66" s="6">
        <v>63</v>
      </c>
      <c r="B66" s="6">
        <v>1982</v>
      </c>
      <c r="C66" s="11" t="str">
        <f t="shared" si="0"/>
        <v xml:space="preserve">1982 Chateau Cheval Blanc Premier Grand Cru Classe A, Saint-Emilion Grand Cru </v>
      </c>
      <c r="D66" s="8">
        <v>6500</v>
      </c>
      <c r="E66" s="8">
        <v>8500</v>
      </c>
      <c r="J66" s="7" t="s">
        <v>129</v>
      </c>
      <c r="K66" s="13" t="s">
        <v>296</v>
      </c>
    </row>
    <row r="67" spans="1:11" s="9" customFormat="1" ht="20.45" customHeight="1" x14ac:dyDescent="0.25">
      <c r="A67" s="6">
        <v>64</v>
      </c>
      <c r="B67" s="6">
        <v>1982</v>
      </c>
      <c r="C67" s="11" t="str">
        <f t="shared" si="0"/>
        <v xml:space="preserve">1982 Chateau Cheval Blanc Premier Grand Cru Classe A, Saint-Emilion Grand Cru (Magnums) </v>
      </c>
      <c r="D67" s="8">
        <v>4500</v>
      </c>
      <c r="E67" s="8">
        <v>5500</v>
      </c>
      <c r="J67" s="7" t="s">
        <v>131</v>
      </c>
      <c r="K67" s="13" t="s">
        <v>297</v>
      </c>
    </row>
    <row r="68" spans="1:11" s="9" customFormat="1" ht="20.45" customHeight="1" x14ac:dyDescent="0.25">
      <c r="A68" s="6">
        <v>65</v>
      </c>
      <c r="B68" s="6">
        <v>1982</v>
      </c>
      <c r="C68" s="11" t="str">
        <f t="shared" si="0"/>
        <v xml:space="preserve">1982 Chateau Petrus, Pomerol </v>
      </c>
      <c r="D68" s="8">
        <v>26000</v>
      </c>
      <c r="E68" s="8">
        <v>32000</v>
      </c>
      <c r="J68" s="7" t="s">
        <v>133</v>
      </c>
      <c r="K68" s="13" t="s">
        <v>298</v>
      </c>
    </row>
    <row r="69" spans="1:11" s="9" customFormat="1" ht="20.45" customHeight="1" x14ac:dyDescent="0.25">
      <c r="A69" s="6">
        <v>66</v>
      </c>
      <c r="B69" s="6">
        <v>1982</v>
      </c>
      <c r="C69" s="11" t="str">
        <f t="shared" ref="C69:C132" si="1">HYPERLINK(K69,J69)</f>
        <v xml:space="preserve">1982 Chateau Petrus, Pomerol </v>
      </c>
      <c r="D69" s="8">
        <v>26000</v>
      </c>
      <c r="E69" s="8">
        <v>32000</v>
      </c>
      <c r="J69" s="7" t="s">
        <v>133</v>
      </c>
      <c r="K69" s="13" t="s">
        <v>299</v>
      </c>
    </row>
    <row r="70" spans="1:11" s="9" customFormat="1" ht="20.45" customHeight="1" x14ac:dyDescent="0.25">
      <c r="A70" s="6">
        <v>67</v>
      </c>
      <c r="B70" s="6">
        <v>1982</v>
      </c>
      <c r="C70" s="11" t="str">
        <f t="shared" si="1"/>
        <v xml:space="preserve">1982 Chateau Lafleur, Pomerol </v>
      </c>
      <c r="D70" s="8">
        <v>18000</v>
      </c>
      <c r="E70" s="8">
        <v>24000</v>
      </c>
      <c r="J70" s="7" t="s">
        <v>136</v>
      </c>
      <c r="K70" s="13" t="s">
        <v>300</v>
      </c>
    </row>
    <row r="71" spans="1:11" s="9" customFormat="1" ht="20.45" customHeight="1" x14ac:dyDescent="0.25">
      <c r="A71" s="6">
        <v>68</v>
      </c>
      <c r="B71" s="6">
        <v>1982</v>
      </c>
      <c r="C71" s="11" t="str">
        <f t="shared" si="1"/>
        <v xml:space="preserve">1982 Chateau Lafleur, Pomerol </v>
      </c>
      <c r="D71" s="8">
        <v>18000</v>
      </c>
      <c r="E71" s="8">
        <v>24000</v>
      </c>
      <c r="J71" s="7" t="s">
        <v>136</v>
      </c>
      <c r="K71" s="13" t="s">
        <v>301</v>
      </c>
    </row>
    <row r="72" spans="1:11" s="9" customFormat="1" ht="20.45" customHeight="1" x14ac:dyDescent="0.25">
      <c r="A72" s="6">
        <v>69</v>
      </c>
      <c r="B72" s="6">
        <v>1982</v>
      </c>
      <c r="C72" s="11" t="str">
        <f t="shared" si="1"/>
        <v xml:space="preserve">1982 Chateau Trotanoy, Pomerol </v>
      </c>
      <c r="D72" s="8">
        <v>4200</v>
      </c>
      <c r="E72" s="8">
        <v>5500</v>
      </c>
      <c r="J72" s="7" t="s">
        <v>139</v>
      </c>
      <c r="K72" s="13" t="s">
        <v>302</v>
      </c>
    </row>
    <row r="73" spans="1:11" s="9" customFormat="1" ht="20.45" customHeight="1" x14ac:dyDescent="0.25">
      <c r="A73" s="6">
        <v>70</v>
      </c>
      <c r="B73" s="6">
        <v>1983</v>
      </c>
      <c r="C73" s="11" t="str">
        <f t="shared" si="1"/>
        <v xml:space="preserve">1983 Chateau Lafite Rothschild Premier Cru Classe, Pauillac </v>
      </c>
      <c r="D73" s="8">
        <v>3500</v>
      </c>
      <c r="E73" s="8">
        <v>4500</v>
      </c>
      <c r="J73" s="7" t="s">
        <v>141</v>
      </c>
      <c r="K73" s="13" t="s">
        <v>303</v>
      </c>
    </row>
    <row r="74" spans="1:11" s="9" customFormat="1" ht="20.45" customHeight="1" x14ac:dyDescent="0.25">
      <c r="A74" s="6">
        <v>71</v>
      </c>
      <c r="B74" s="6">
        <v>1983</v>
      </c>
      <c r="C74" s="11" t="str">
        <f t="shared" si="1"/>
        <v xml:space="preserve">1983 Chateau Mouton Rothschild Premier Cru Classe, Pauillac </v>
      </c>
      <c r="D74" s="8">
        <v>900</v>
      </c>
      <c r="E74" s="8">
        <v>1200</v>
      </c>
      <c r="J74" s="7" t="s">
        <v>143</v>
      </c>
      <c r="K74" s="13" t="s">
        <v>304</v>
      </c>
    </row>
    <row r="75" spans="1:11" s="9" customFormat="1" ht="20.45" customHeight="1" x14ac:dyDescent="0.25">
      <c r="A75" s="6">
        <v>72</v>
      </c>
      <c r="B75" s="6">
        <v>1983</v>
      </c>
      <c r="C75" s="11" t="str">
        <f t="shared" si="1"/>
        <v xml:space="preserve">1983 Chateau Mouton Rothschild Premier Cru Classe, Pauillac </v>
      </c>
      <c r="D75" s="8">
        <v>1300</v>
      </c>
      <c r="E75" s="8">
        <v>1600</v>
      </c>
      <c r="J75" s="7" t="s">
        <v>143</v>
      </c>
      <c r="K75" s="13" t="s">
        <v>305</v>
      </c>
    </row>
    <row r="76" spans="1:11" s="9" customFormat="1" ht="20.45" customHeight="1" x14ac:dyDescent="0.25">
      <c r="A76" s="6">
        <v>73</v>
      </c>
      <c r="B76" s="6">
        <v>1983</v>
      </c>
      <c r="C76" s="11" t="str">
        <f t="shared" si="1"/>
        <v xml:space="preserve">1983 Chateau Mouton Rothschild Premier Cru Classe, Pauillac </v>
      </c>
      <c r="D76" s="8">
        <v>2200</v>
      </c>
      <c r="E76" s="8">
        <v>2800</v>
      </c>
      <c r="J76" s="7" t="s">
        <v>143</v>
      </c>
      <c r="K76" s="13" t="s">
        <v>306</v>
      </c>
    </row>
    <row r="77" spans="1:11" s="9" customFormat="1" ht="20.45" customHeight="1" x14ac:dyDescent="0.25">
      <c r="A77" s="6">
        <v>74</v>
      </c>
      <c r="B77" s="6">
        <v>1983</v>
      </c>
      <c r="C77" s="11" t="str">
        <f t="shared" si="1"/>
        <v xml:space="preserve">1983 Chateau Palmer 3eme Cru Classe, Margaux </v>
      </c>
      <c r="D77" s="8">
        <v>4500</v>
      </c>
      <c r="E77" s="8">
        <v>6000</v>
      </c>
      <c r="J77" s="7" t="s">
        <v>147</v>
      </c>
      <c r="K77" s="13" t="s">
        <v>307</v>
      </c>
    </row>
    <row r="78" spans="1:11" s="9" customFormat="1" ht="20.45" customHeight="1" x14ac:dyDescent="0.25">
      <c r="A78" s="6">
        <v>75</v>
      </c>
      <c r="B78" s="6">
        <v>1983</v>
      </c>
      <c r="C78" s="11" t="str">
        <f t="shared" si="1"/>
        <v xml:space="preserve">1983 Chateau Palmer 3eme Cru Classe, Margaux </v>
      </c>
      <c r="D78" s="8">
        <v>4500</v>
      </c>
      <c r="E78" s="8">
        <v>5500</v>
      </c>
      <c r="J78" s="7" t="s">
        <v>147</v>
      </c>
      <c r="K78" s="13" t="s">
        <v>308</v>
      </c>
    </row>
    <row r="79" spans="1:11" s="9" customFormat="1" ht="20.45" customHeight="1" x14ac:dyDescent="0.25">
      <c r="A79" s="6">
        <v>76</v>
      </c>
      <c r="B79" s="6">
        <v>1983</v>
      </c>
      <c r="C79" s="11" t="str">
        <f t="shared" si="1"/>
        <v xml:space="preserve">1983 Chateau Cheval Blanc Premier Grand Cru Classe A, Saint-Emilion Grand Cru </v>
      </c>
      <c r="D79" s="8">
        <v>3800</v>
      </c>
      <c r="E79" s="8">
        <v>4500</v>
      </c>
      <c r="J79" s="7" t="s">
        <v>150</v>
      </c>
      <c r="K79" s="13" t="s">
        <v>309</v>
      </c>
    </row>
    <row r="80" spans="1:11" s="9" customFormat="1" ht="20.45" customHeight="1" x14ac:dyDescent="0.25">
      <c r="A80" s="6">
        <v>77</v>
      </c>
      <c r="B80" s="6">
        <v>1983</v>
      </c>
      <c r="C80" s="11" t="str">
        <f t="shared" si="1"/>
        <v xml:space="preserve">1983 Chateau Cheval Blanc Premier Grand Cru Classe A, Saint-Emilion Grand Cru </v>
      </c>
      <c r="D80" s="8">
        <v>3800</v>
      </c>
      <c r="E80" s="8">
        <v>4500</v>
      </c>
      <c r="J80" s="7" t="s">
        <v>150</v>
      </c>
      <c r="K80" s="13" t="s">
        <v>310</v>
      </c>
    </row>
    <row r="81" spans="1:11" s="9" customFormat="1" ht="20.45" customHeight="1" x14ac:dyDescent="0.25">
      <c r="A81" s="6">
        <v>78</v>
      </c>
      <c r="B81" s="6">
        <v>1983</v>
      </c>
      <c r="C81" s="11" t="str">
        <f t="shared" si="1"/>
        <v xml:space="preserve">1983 Chateau Cheval Blanc Premier Grand Cru Classe A, Saint-Emilion Grand Cru </v>
      </c>
      <c r="D81" s="8">
        <v>3800</v>
      </c>
      <c r="E81" s="8">
        <v>4500</v>
      </c>
      <c r="J81" s="7" t="s">
        <v>150</v>
      </c>
      <c r="K81" s="13" t="s">
        <v>311</v>
      </c>
    </row>
    <row r="82" spans="1:11" s="9" customFormat="1" ht="20.45" customHeight="1" x14ac:dyDescent="0.25">
      <c r="A82" s="6">
        <v>79</v>
      </c>
      <c r="B82" s="6">
        <v>1983</v>
      </c>
      <c r="C82" s="11" t="str">
        <f t="shared" si="1"/>
        <v xml:space="preserve">1983 Chateau Petrus, Pomerol </v>
      </c>
      <c r="D82" s="8">
        <v>12000</v>
      </c>
      <c r="E82" s="8">
        <v>15000</v>
      </c>
      <c r="J82" s="7" t="s">
        <v>154</v>
      </c>
      <c r="K82" s="13" t="s">
        <v>312</v>
      </c>
    </row>
    <row r="83" spans="1:11" s="9" customFormat="1" ht="20.45" customHeight="1" x14ac:dyDescent="0.25">
      <c r="A83" s="6">
        <v>80</v>
      </c>
      <c r="B83" s="6">
        <v>1983</v>
      </c>
      <c r="C83" s="11" t="str">
        <f t="shared" si="1"/>
        <v xml:space="preserve">1983 Chateau Petrus, Pomerol </v>
      </c>
      <c r="D83" s="8">
        <v>12000</v>
      </c>
      <c r="E83" s="8">
        <v>15000</v>
      </c>
      <c r="J83" s="7" t="s">
        <v>154</v>
      </c>
      <c r="K83" s="13" t="s">
        <v>313</v>
      </c>
    </row>
    <row r="84" spans="1:11" s="9" customFormat="1" ht="20.45" customHeight="1" x14ac:dyDescent="0.25">
      <c r="A84" s="6">
        <v>81</v>
      </c>
      <c r="B84" s="6">
        <v>1983</v>
      </c>
      <c r="C84" s="11" t="str">
        <f t="shared" si="1"/>
        <v>1983 Chateau Petrus, Pomerol</v>
      </c>
      <c r="D84" s="8">
        <v>12000</v>
      </c>
      <c r="E84" s="8">
        <v>15000</v>
      </c>
      <c r="J84" s="7" t="s">
        <v>157</v>
      </c>
      <c r="K84" s="13" t="s">
        <v>314</v>
      </c>
    </row>
    <row r="85" spans="1:11" s="9" customFormat="1" ht="20.45" customHeight="1" x14ac:dyDescent="0.25">
      <c r="A85" s="6">
        <v>82</v>
      </c>
      <c r="B85" s="6">
        <v>1983</v>
      </c>
      <c r="C85" s="11" t="str">
        <f t="shared" si="1"/>
        <v xml:space="preserve">1983 Chateau Lafleur, Pomerol </v>
      </c>
      <c r="D85" s="8">
        <v>2200</v>
      </c>
      <c r="E85" s="8">
        <v>3000</v>
      </c>
      <c r="J85" s="7" t="s">
        <v>159</v>
      </c>
      <c r="K85" s="13" t="s">
        <v>315</v>
      </c>
    </row>
    <row r="86" spans="1:11" s="9" customFormat="1" ht="20.45" customHeight="1" x14ac:dyDescent="0.25">
      <c r="A86" s="6">
        <v>83</v>
      </c>
      <c r="B86" s="6">
        <v>1983</v>
      </c>
      <c r="C86" s="11" t="str">
        <f t="shared" si="1"/>
        <v xml:space="preserve">1983 Chateau Lafleur, Pomerol </v>
      </c>
      <c r="D86" s="8">
        <v>6500</v>
      </c>
      <c r="E86" s="8">
        <v>8000</v>
      </c>
      <c r="J86" s="7" t="s">
        <v>159</v>
      </c>
      <c r="K86" s="13" t="s">
        <v>316</v>
      </c>
    </row>
    <row r="87" spans="1:11" s="9" customFormat="1" ht="20.45" customHeight="1" x14ac:dyDescent="0.25">
      <c r="A87" s="6">
        <v>84</v>
      </c>
      <c r="B87" s="6">
        <v>1985</v>
      </c>
      <c r="C87" s="11" t="str">
        <f t="shared" si="1"/>
        <v xml:space="preserve">1985 Chateau Grand-Puy-Lacoste 5eme Cru Classe, Pauillac (Magnums) </v>
      </c>
      <c r="D87" s="8">
        <v>450</v>
      </c>
      <c r="E87" s="8">
        <v>550</v>
      </c>
      <c r="J87" s="7" t="s">
        <v>162</v>
      </c>
      <c r="K87" s="13" t="s">
        <v>317</v>
      </c>
    </row>
    <row r="88" spans="1:11" s="9" customFormat="1" ht="20.45" customHeight="1" x14ac:dyDescent="0.25">
      <c r="A88" s="6">
        <v>85</v>
      </c>
      <c r="B88" s="6">
        <v>1986</v>
      </c>
      <c r="C88" s="11" t="str">
        <f t="shared" si="1"/>
        <v xml:space="preserve">1986 Chateau La Lagune 3eme Cru Classe, Haut-Medoc </v>
      </c>
      <c r="D88" s="8">
        <v>320</v>
      </c>
      <c r="E88" s="8">
        <v>400</v>
      </c>
      <c r="J88" s="7" t="s">
        <v>164</v>
      </c>
      <c r="K88" s="13" t="s">
        <v>318</v>
      </c>
    </row>
    <row r="89" spans="1:11" s="9" customFormat="1" ht="20.45" customHeight="1" x14ac:dyDescent="0.25">
      <c r="A89" s="6">
        <v>86</v>
      </c>
      <c r="B89" s="6">
        <v>1986</v>
      </c>
      <c r="C89" s="11" t="str">
        <f t="shared" si="1"/>
        <v xml:space="preserve">1986 Chateau Cheval Blanc Premier Grand Cru Classe A, Saint-Emilion Grand Cru </v>
      </c>
      <c r="D89" s="8">
        <v>3500</v>
      </c>
      <c r="E89" s="8">
        <v>4500</v>
      </c>
      <c r="J89" s="7" t="s">
        <v>166</v>
      </c>
      <c r="K89" s="13" t="s">
        <v>319</v>
      </c>
    </row>
    <row r="90" spans="1:11" s="9" customFormat="1" ht="20.45" customHeight="1" x14ac:dyDescent="0.25">
      <c r="A90" s="6">
        <v>87</v>
      </c>
      <c r="B90" s="6">
        <v>1986</v>
      </c>
      <c r="C90" s="11" t="str">
        <f t="shared" si="1"/>
        <v xml:space="preserve">1986 Chateau Cheval Blanc Premier Grand Cru Classe A, Saint-Emilion Grand Cru </v>
      </c>
      <c r="D90" s="8">
        <v>3500</v>
      </c>
      <c r="E90" s="8">
        <v>4500</v>
      </c>
      <c r="J90" s="7" t="s">
        <v>166</v>
      </c>
      <c r="K90" s="13" t="s">
        <v>320</v>
      </c>
    </row>
    <row r="91" spans="1:11" s="9" customFormat="1" ht="20.45" customHeight="1" x14ac:dyDescent="0.25">
      <c r="A91" s="6">
        <v>88</v>
      </c>
      <c r="B91" s="6">
        <v>1986</v>
      </c>
      <c r="C91" s="11" t="str">
        <f t="shared" si="1"/>
        <v>1986 Chateau Cheval Blanc Premier Grand Cru Classe A, Saint-Emilion Grand Cru</v>
      </c>
      <c r="D91" s="8">
        <v>3500</v>
      </c>
      <c r="E91" s="8">
        <v>4500</v>
      </c>
      <c r="J91" s="7" t="s">
        <v>169</v>
      </c>
      <c r="K91" s="13" t="s">
        <v>321</v>
      </c>
    </row>
    <row r="92" spans="1:11" s="9" customFormat="1" ht="20.45" customHeight="1" x14ac:dyDescent="0.25">
      <c r="A92" s="6">
        <v>89</v>
      </c>
      <c r="B92" s="6">
        <v>1986</v>
      </c>
      <c r="C92" s="11" t="str">
        <f t="shared" si="1"/>
        <v xml:space="preserve">1986 Chateau Cheval Blanc Premier Grand Cru Classe A, Saint-Emilion Grand Cru </v>
      </c>
      <c r="D92" s="8">
        <v>3200</v>
      </c>
      <c r="E92" s="8">
        <v>4000</v>
      </c>
      <c r="J92" s="7" t="s">
        <v>166</v>
      </c>
      <c r="K92" s="13" t="s">
        <v>322</v>
      </c>
    </row>
    <row r="93" spans="1:11" s="9" customFormat="1" ht="20.45" customHeight="1" x14ac:dyDescent="0.25">
      <c r="A93" s="6">
        <v>90</v>
      </c>
      <c r="B93" s="6">
        <v>1989</v>
      </c>
      <c r="C93" s="11" t="str">
        <f t="shared" si="1"/>
        <v xml:space="preserve">1989 Chateau Cos d'Estournel 2eme Cru Classe, Saint-Estephe </v>
      </c>
      <c r="D93" s="8">
        <v>1600</v>
      </c>
      <c r="E93" s="8">
        <v>2000</v>
      </c>
      <c r="J93" s="7" t="s">
        <v>172</v>
      </c>
      <c r="K93" s="13" t="s">
        <v>323</v>
      </c>
    </row>
    <row r="94" spans="1:11" s="9" customFormat="1" ht="20.45" customHeight="1" x14ac:dyDescent="0.25">
      <c r="A94" s="6">
        <v>91</v>
      </c>
      <c r="B94" s="6">
        <v>1993</v>
      </c>
      <c r="C94" s="11" t="str">
        <f t="shared" si="1"/>
        <v xml:space="preserve">1993 Chateau Cheval Blanc Premier Grand Cru Classe A, Saint-Emilion Grand Cru (Magnums) </v>
      </c>
      <c r="D94" s="8">
        <v>1500</v>
      </c>
      <c r="E94" s="8">
        <v>1800</v>
      </c>
      <c r="J94" s="7" t="s">
        <v>173</v>
      </c>
      <c r="K94" s="13" t="s">
        <v>324</v>
      </c>
    </row>
    <row r="95" spans="1:11" s="9" customFormat="1" ht="20.45" customHeight="1" x14ac:dyDescent="0.25">
      <c r="A95" s="6">
        <v>92</v>
      </c>
      <c r="B95" s="6">
        <v>1995</v>
      </c>
      <c r="C95" s="11" t="str">
        <f t="shared" si="1"/>
        <v xml:space="preserve">1995 Chateau L'Evangile, Pomerol </v>
      </c>
      <c r="D95" s="8">
        <v>500</v>
      </c>
      <c r="E95" s="8">
        <v>600</v>
      </c>
      <c r="J95" s="7" t="s">
        <v>175</v>
      </c>
      <c r="K95" s="13" t="s">
        <v>325</v>
      </c>
    </row>
    <row r="96" spans="1:11" s="9" customFormat="1" ht="20.45" customHeight="1" x14ac:dyDescent="0.25">
      <c r="A96" s="6">
        <v>93</v>
      </c>
      <c r="B96" s="6">
        <v>1996</v>
      </c>
      <c r="C96" s="11" t="str">
        <f t="shared" si="1"/>
        <v xml:space="preserve">1996 Chateau Cos d'Estournel 2eme Cru Classe, Saint-Estephe (Magnums) </v>
      </c>
      <c r="D96" s="8">
        <v>1300</v>
      </c>
      <c r="E96" s="8">
        <v>1700</v>
      </c>
      <c r="J96" s="7" t="s">
        <v>176</v>
      </c>
      <c r="K96" s="13" t="s">
        <v>326</v>
      </c>
    </row>
    <row r="97" spans="1:11" s="9" customFormat="1" ht="20.45" customHeight="1" x14ac:dyDescent="0.25">
      <c r="A97" s="6">
        <v>94</v>
      </c>
      <c r="B97" s="6">
        <v>1997</v>
      </c>
      <c r="C97" s="11" t="str">
        <f t="shared" si="1"/>
        <v xml:space="preserve">1997 Chateau Lascombes 2eme Cru Classe, Margaux (Magnums) </v>
      </c>
      <c r="D97" s="8">
        <v>480</v>
      </c>
      <c r="E97" s="8">
        <v>600</v>
      </c>
      <c r="J97" s="7" t="s">
        <v>177</v>
      </c>
      <c r="K97" s="13" t="s">
        <v>327</v>
      </c>
    </row>
    <row r="98" spans="1:11" s="9" customFormat="1" ht="20.45" customHeight="1" x14ac:dyDescent="0.25">
      <c r="A98" s="6">
        <v>95</v>
      </c>
      <c r="B98" s="6">
        <v>1997</v>
      </c>
      <c r="C98" s="11" t="str">
        <f t="shared" si="1"/>
        <v xml:space="preserve">1997 Chateau Lascombes 2eme Cru Classe, Margaux (Magnums) </v>
      </c>
      <c r="D98" s="8">
        <v>480</v>
      </c>
      <c r="E98" s="8">
        <v>600</v>
      </c>
      <c r="J98" s="7" t="s">
        <v>177</v>
      </c>
      <c r="K98" s="13" t="s">
        <v>328</v>
      </c>
    </row>
    <row r="99" spans="1:11" s="9" customFormat="1" ht="20.45" customHeight="1" x14ac:dyDescent="0.25">
      <c r="A99" s="6">
        <v>96</v>
      </c>
      <c r="B99" s="6">
        <v>1997</v>
      </c>
      <c r="C99" s="11" t="str">
        <f t="shared" si="1"/>
        <v xml:space="preserve">1997 Chateau Lynch Bages 5eme Cru Classe, Pauillac </v>
      </c>
      <c r="D99" s="8">
        <v>900</v>
      </c>
      <c r="E99" s="8">
        <v>1100</v>
      </c>
      <c r="J99" s="7" t="s">
        <v>180</v>
      </c>
      <c r="K99" s="13" t="s">
        <v>329</v>
      </c>
    </row>
    <row r="100" spans="1:11" s="9" customFormat="1" ht="20.45" customHeight="1" x14ac:dyDescent="0.25">
      <c r="A100" s="6">
        <v>97</v>
      </c>
      <c r="B100" s="6">
        <v>1997</v>
      </c>
      <c r="C100" s="11" t="str">
        <f t="shared" si="1"/>
        <v xml:space="preserve">1997 Chateau Lynch Bages 5eme Cru Classe, Pauillac </v>
      </c>
      <c r="D100" s="8">
        <v>800</v>
      </c>
      <c r="E100" s="8">
        <v>1000</v>
      </c>
      <c r="J100" s="7" t="s">
        <v>180</v>
      </c>
      <c r="K100" s="13" t="s">
        <v>330</v>
      </c>
    </row>
    <row r="101" spans="1:11" s="9" customFormat="1" ht="20.45" customHeight="1" x14ac:dyDescent="0.25">
      <c r="A101" s="6">
        <v>98</v>
      </c>
      <c r="B101" s="6">
        <v>1997</v>
      </c>
      <c r="C101" s="11" t="str">
        <f t="shared" si="1"/>
        <v xml:space="preserve">1997 Chateau L'Evangile, Pomerol </v>
      </c>
      <c r="D101" s="8">
        <v>650</v>
      </c>
      <c r="E101" s="8">
        <v>800</v>
      </c>
      <c r="J101" s="7" t="s">
        <v>181</v>
      </c>
      <c r="K101" s="13" t="s">
        <v>331</v>
      </c>
    </row>
    <row r="102" spans="1:11" s="9" customFormat="1" ht="20.45" customHeight="1" x14ac:dyDescent="0.25">
      <c r="A102" s="6">
        <v>99</v>
      </c>
      <c r="B102" s="6">
        <v>1997</v>
      </c>
      <c r="C102" s="11" t="str">
        <f t="shared" si="1"/>
        <v xml:space="preserve">1997 Chateau L'Evangile, Pomerol </v>
      </c>
      <c r="D102" s="8">
        <v>600</v>
      </c>
      <c r="E102" s="8">
        <v>750</v>
      </c>
      <c r="J102" s="7" t="s">
        <v>181</v>
      </c>
      <c r="K102" s="13" t="s">
        <v>332</v>
      </c>
    </row>
    <row r="103" spans="1:11" s="9" customFormat="1" ht="20.45" customHeight="1" x14ac:dyDescent="0.25">
      <c r="A103" s="6">
        <v>100</v>
      </c>
      <c r="B103" s="6">
        <v>1998</v>
      </c>
      <c r="C103" s="11" t="str">
        <f t="shared" si="1"/>
        <v xml:space="preserve">1998 Chateau Grand-Puy-Lacoste 5eme Cru Classe, Pauillac </v>
      </c>
      <c r="D103" s="8">
        <v>650</v>
      </c>
      <c r="E103" s="8">
        <v>800</v>
      </c>
      <c r="J103" s="7" t="s">
        <v>184</v>
      </c>
      <c r="K103" s="13" t="s">
        <v>333</v>
      </c>
    </row>
    <row r="104" spans="1:11" s="9" customFormat="1" ht="20.45" customHeight="1" x14ac:dyDescent="0.25">
      <c r="A104" s="6">
        <v>101</v>
      </c>
      <c r="B104" s="6">
        <v>1998</v>
      </c>
      <c r="C104" s="11" t="str">
        <f t="shared" si="1"/>
        <v xml:space="preserve">1998 Chateau Grand-Puy-Lacoste 5eme Cru Classe, Pauillac </v>
      </c>
      <c r="D104" s="8">
        <v>650</v>
      </c>
      <c r="E104" s="8">
        <v>800</v>
      </c>
      <c r="J104" s="7" t="s">
        <v>184</v>
      </c>
      <c r="K104" s="13" t="s">
        <v>334</v>
      </c>
    </row>
    <row r="105" spans="1:11" s="9" customFormat="1" ht="20.45" customHeight="1" x14ac:dyDescent="0.25">
      <c r="A105" s="6">
        <v>102</v>
      </c>
      <c r="B105" s="6">
        <v>1998</v>
      </c>
      <c r="C105" s="11" t="str">
        <f t="shared" si="1"/>
        <v xml:space="preserve">1998 Chateau Grand-Puy-Lacoste 5eme Cru Classe, Pauillac </v>
      </c>
      <c r="D105" s="8">
        <v>650</v>
      </c>
      <c r="E105" s="8">
        <v>800</v>
      </c>
      <c r="J105" s="7" t="s">
        <v>184</v>
      </c>
      <c r="K105" s="13" t="s">
        <v>335</v>
      </c>
    </row>
    <row r="106" spans="1:11" s="9" customFormat="1" ht="20.45" customHeight="1" x14ac:dyDescent="0.25">
      <c r="A106" s="6">
        <v>103</v>
      </c>
      <c r="B106" s="6">
        <v>1998</v>
      </c>
      <c r="C106" s="11" t="str">
        <f t="shared" si="1"/>
        <v xml:space="preserve">1998 Chateau Grand-Puy-Lacoste 5eme Cru Classe, Pauillac </v>
      </c>
      <c r="D106" s="8">
        <v>650</v>
      </c>
      <c r="E106" s="8">
        <v>800</v>
      </c>
      <c r="J106" s="7" t="s">
        <v>184</v>
      </c>
      <c r="K106" s="13" t="s">
        <v>336</v>
      </c>
    </row>
    <row r="107" spans="1:11" s="9" customFormat="1" ht="20.45" customHeight="1" x14ac:dyDescent="0.25">
      <c r="A107" s="6">
        <v>104</v>
      </c>
      <c r="B107" s="6">
        <v>1998</v>
      </c>
      <c r="C107" s="11" t="str">
        <f t="shared" si="1"/>
        <v>1998 Chateau Grand-Puy-Lacoste 5eme Cru Classe, Pauillac</v>
      </c>
      <c r="D107" s="8">
        <v>600</v>
      </c>
      <c r="E107" s="8">
        <v>750</v>
      </c>
      <c r="J107" s="7" t="s">
        <v>185</v>
      </c>
      <c r="K107" s="13" t="s">
        <v>337</v>
      </c>
    </row>
    <row r="108" spans="1:11" s="9" customFormat="1" ht="20.45" customHeight="1" x14ac:dyDescent="0.25">
      <c r="A108" s="6">
        <v>105</v>
      </c>
      <c r="B108" s="6">
        <v>1998</v>
      </c>
      <c r="C108" s="11" t="str">
        <f t="shared" si="1"/>
        <v xml:space="preserve">1998 Chateau Haut-Bailly Grand Cru Classe, Pessac-Leognan </v>
      </c>
      <c r="D108" s="8">
        <v>700</v>
      </c>
      <c r="E108" s="8">
        <v>900</v>
      </c>
      <c r="J108" s="7" t="s">
        <v>186</v>
      </c>
      <c r="K108" s="13" t="s">
        <v>338</v>
      </c>
    </row>
    <row r="109" spans="1:11" s="9" customFormat="1" ht="20.45" customHeight="1" x14ac:dyDescent="0.25">
      <c r="A109" s="6">
        <v>106</v>
      </c>
      <c r="B109" s="6">
        <v>1998</v>
      </c>
      <c r="C109" s="11" t="str">
        <f t="shared" si="1"/>
        <v xml:space="preserve">1998 Chateau Haut-Bailly Grand Cru Classe, Pessac-Leognan (Magnums) </v>
      </c>
      <c r="D109" s="8">
        <v>750</v>
      </c>
      <c r="E109" s="8">
        <v>1000</v>
      </c>
      <c r="J109" s="7" t="s">
        <v>187</v>
      </c>
      <c r="K109" s="13" t="s">
        <v>339</v>
      </c>
    </row>
    <row r="110" spans="1:11" s="9" customFormat="1" ht="20.45" customHeight="1" x14ac:dyDescent="0.25">
      <c r="A110" s="6">
        <v>107</v>
      </c>
      <c r="B110" s="6">
        <v>1998</v>
      </c>
      <c r="C110" s="11" t="str">
        <f t="shared" si="1"/>
        <v>1998 Chateau L'Evangile, Pomerol</v>
      </c>
      <c r="D110" s="8">
        <v>2200</v>
      </c>
      <c r="E110" s="8">
        <v>2800</v>
      </c>
      <c r="J110" s="7" t="s">
        <v>188</v>
      </c>
      <c r="K110" s="13" t="s">
        <v>340</v>
      </c>
    </row>
    <row r="111" spans="1:11" s="9" customFormat="1" ht="20.45" customHeight="1" x14ac:dyDescent="0.25">
      <c r="A111" s="6">
        <v>108</v>
      </c>
      <c r="B111" s="6">
        <v>1999</v>
      </c>
      <c r="C111" s="11" t="str">
        <f t="shared" si="1"/>
        <v>1999 Chateau Lafite Rothschild Premier Cru Classe, Pauillac</v>
      </c>
      <c r="D111" s="8">
        <v>5000</v>
      </c>
      <c r="E111" s="8">
        <v>6000</v>
      </c>
      <c r="J111" s="7" t="s">
        <v>189</v>
      </c>
      <c r="K111" s="13" t="s">
        <v>341</v>
      </c>
    </row>
    <row r="112" spans="1:11" s="9" customFormat="1" ht="20.45" customHeight="1" x14ac:dyDescent="0.25">
      <c r="A112" s="6">
        <v>109</v>
      </c>
      <c r="B112" s="6">
        <v>1999</v>
      </c>
      <c r="C112" s="11" t="str">
        <f t="shared" si="1"/>
        <v xml:space="preserve">1999 Chateau Lafite Rothschild Premier Cru Classe, Pauillac </v>
      </c>
      <c r="D112" s="8">
        <v>5000</v>
      </c>
      <c r="E112" s="8">
        <v>6000</v>
      </c>
      <c r="J112" s="7" t="s">
        <v>191</v>
      </c>
      <c r="K112" s="13" t="s">
        <v>342</v>
      </c>
    </row>
    <row r="113" spans="1:11" s="9" customFormat="1" ht="20.45" customHeight="1" x14ac:dyDescent="0.25">
      <c r="A113" s="6">
        <v>110</v>
      </c>
      <c r="B113" s="6">
        <v>1999</v>
      </c>
      <c r="C113" s="11" t="str">
        <f t="shared" si="1"/>
        <v xml:space="preserve">1999 Chateau Pichon Comtesse de Lalande 2eme Cru Classe, Pauillac </v>
      </c>
      <c r="D113" s="8">
        <v>1100</v>
      </c>
      <c r="E113" s="8">
        <v>1300</v>
      </c>
      <c r="J113" s="7" t="s">
        <v>192</v>
      </c>
      <c r="K113" s="13" t="s">
        <v>343</v>
      </c>
    </row>
    <row r="114" spans="1:11" s="9" customFormat="1" ht="20.45" customHeight="1" x14ac:dyDescent="0.25">
      <c r="A114" s="6">
        <v>111</v>
      </c>
      <c r="B114" s="6">
        <v>1999</v>
      </c>
      <c r="C114" s="11" t="str">
        <f t="shared" si="1"/>
        <v>1999 Chateau Pichon Comtesse de Lalande 2eme Cru Classe, Pauillac 12x75cl</v>
      </c>
      <c r="D114" s="8">
        <v>1100</v>
      </c>
      <c r="E114" s="8">
        <v>1300</v>
      </c>
      <c r="J114" s="7" t="s">
        <v>193</v>
      </c>
      <c r="K114" s="13" t="s">
        <v>344</v>
      </c>
    </row>
    <row r="115" spans="1:11" s="9" customFormat="1" ht="20.45" customHeight="1" x14ac:dyDescent="0.25">
      <c r="A115" s="6">
        <v>112</v>
      </c>
      <c r="B115" s="6">
        <v>1999</v>
      </c>
      <c r="C115" s="11" t="str">
        <f t="shared" si="1"/>
        <v xml:space="preserve">1999 Chateau Pichon Comtesse de Lalande 2eme Cru Classe, Pauillac </v>
      </c>
      <c r="D115" s="8">
        <v>1100</v>
      </c>
      <c r="E115" s="8">
        <v>1300</v>
      </c>
      <c r="J115" s="7" t="s">
        <v>192</v>
      </c>
      <c r="K115" s="13" t="s">
        <v>345</v>
      </c>
    </row>
    <row r="116" spans="1:11" s="9" customFormat="1" ht="20.45" customHeight="1" x14ac:dyDescent="0.25">
      <c r="A116" s="6">
        <v>113</v>
      </c>
      <c r="B116" s="6">
        <v>1999</v>
      </c>
      <c r="C116" s="11" t="str">
        <f t="shared" si="1"/>
        <v xml:space="preserve">1999 Chateau Pichon Comtesse de Lalande 2eme Cru Classe, Pauillac </v>
      </c>
      <c r="D116" s="8">
        <v>1100</v>
      </c>
      <c r="E116" s="8">
        <v>1300</v>
      </c>
      <c r="J116" s="7" t="s">
        <v>192</v>
      </c>
      <c r="K116" s="13" t="s">
        <v>346</v>
      </c>
    </row>
    <row r="117" spans="1:11" s="9" customFormat="1" ht="20.45" customHeight="1" x14ac:dyDescent="0.25">
      <c r="A117" s="6">
        <v>114</v>
      </c>
      <c r="B117" s="6">
        <v>1999</v>
      </c>
      <c r="C117" s="11" t="str">
        <f t="shared" si="1"/>
        <v xml:space="preserve">1999 Chateau Lynch Bages 5eme Cru Classe, Pauillac </v>
      </c>
      <c r="D117" s="8">
        <v>550</v>
      </c>
      <c r="E117" s="8">
        <v>700</v>
      </c>
      <c r="J117" s="7" t="s">
        <v>194</v>
      </c>
      <c r="K117" s="13" t="s">
        <v>347</v>
      </c>
    </row>
    <row r="118" spans="1:11" s="9" customFormat="1" ht="20.45" customHeight="1" x14ac:dyDescent="0.25">
      <c r="A118" s="6">
        <v>115</v>
      </c>
      <c r="B118" s="6">
        <v>1999</v>
      </c>
      <c r="C118" s="11" t="str">
        <f t="shared" si="1"/>
        <v xml:space="preserve">1999 Chateau Lynch Bages 5eme Cru Classe, Pauillac </v>
      </c>
      <c r="D118" s="8">
        <v>1000</v>
      </c>
      <c r="E118" s="8">
        <v>1200</v>
      </c>
      <c r="J118" s="7" t="s">
        <v>194</v>
      </c>
      <c r="K118" s="13" t="s">
        <v>348</v>
      </c>
    </row>
    <row r="119" spans="1:11" s="9" customFormat="1" ht="20.45" customHeight="1" x14ac:dyDescent="0.25">
      <c r="A119" s="6">
        <v>116</v>
      </c>
      <c r="B119" s="6">
        <v>1999</v>
      </c>
      <c r="C119" s="11" t="str">
        <f t="shared" si="1"/>
        <v xml:space="preserve">1999 Chateau Lynch Bages 5eme Cru Classe, Pauillac </v>
      </c>
      <c r="D119" s="8">
        <v>1000</v>
      </c>
      <c r="E119" s="8">
        <v>1200</v>
      </c>
      <c r="J119" s="7" t="s">
        <v>194</v>
      </c>
      <c r="K119" s="13" t="s">
        <v>349</v>
      </c>
    </row>
    <row r="120" spans="1:11" s="9" customFormat="1" ht="20.45" customHeight="1" x14ac:dyDescent="0.25">
      <c r="A120" s="6">
        <v>117</v>
      </c>
      <c r="B120" s="6">
        <v>1999</v>
      </c>
      <c r="C120" s="11" t="str">
        <f t="shared" si="1"/>
        <v xml:space="preserve">1999 Chateau Lynch Bages 5eme Cru Classe, Pauillac </v>
      </c>
      <c r="D120" s="8">
        <v>1000</v>
      </c>
      <c r="E120" s="8">
        <v>1200</v>
      </c>
      <c r="J120" s="7" t="s">
        <v>194</v>
      </c>
      <c r="K120" s="13" t="s">
        <v>350</v>
      </c>
    </row>
    <row r="121" spans="1:11" s="9" customFormat="1" ht="20.45" customHeight="1" x14ac:dyDescent="0.25">
      <c r="A121" s="6">
        <v>118</v>
      </c>
      <c r="B121" s="6">
        <v>1999</v>
      </c>
      <c r="C121" s="11" t="str">
        <f t="shared" si="1"/>
        <v>1999 Chateau Lynch Bages 5eme Cru Classe, Pauillac</v>
      </c>
      <c r="D121" s="8">
        <v>900</v>
      </c>
      <c r="E121" s="8">
        <v>1100</v>
      </c>
      <c r="J121" s="7" t="s">
        <v>196</v>
      </c>
      <c r="K121" s="13" t="s">
        <v>351</v>
      </c>
    </row>
    <row r="122" spans="1:11" s="9" customFormat="1" ht="20.45" customHeight="1" x14ac:dyDescent="0.25">
      <c r="A122" s="6">
        <v>119</v>
      </c>
      <c r="B122" s="6">
        <v>2000</v>
      </c>
      <c r="C122" s="11" t="str">
        <f t="shared" si="1"/>
        <v xml:space="preserve">2000 Chateau Calon Segur 3eme Cru Classe, Saint-Estephe </v>
      </c>
      <c r="D122" s="8">
        <v>900</v>
      </c>
      <c r="E122" s="8">
        <v>1100</v>
      </c>
      <c r="J122" s="7" t="s">
        <v>198</v>
      </c>
      <c r="K122" s="13" t="s">
        <v>352</v>
      </c>
    </row>
    <row r="123" spans="1:11" s="9" customFormat="1" ht="20.45" customHeight="1" x14ac:dyDescent="0.25">
      <c r="A123" s="6">
        <v>120</v>
      </c>
      <c r="B123" s="6">
        <v>2000</v>
      </c>
      <c r="C123" s="11" t="str">
        <f t="shared" si="1"/>
        <v xml:space="preserve">2000 Chateau Calon Segur 3eme Cru Classe, Saint-Estephe </v>
      </c>
      <c r="D123" s="8">
        <v>900</v>
      </c>
      <c r="E123" s="8">
        <v>1100</v>
      </c>
      <c r="J123" s="7" t="s">
        <v>198</v>
      </c>
      <c r="K123" s="13" t="s">
        <v>353</v>
      </c>
    </row>
    <row r="124" spans="1:11" s="9" customFormat="1" ht="20.45" customHeight="1" x14ac:dyDescent="0.25">
      <c r="A124" s="6">
        <v>121</v>
      </c>
      <c r="B124" s="6">
        <v>2000</v>
      </c>
      <c r="C124" s="11" t="str">
        <f t="shared" si="1"/>
        <v xml:space="preserve">2000 Chateau Calon Segur 3eme Cru Classe, Saint-Estephe </v>
      </c>
      <c r="D124" s="8">
        <v>800</v>
      </c>
      <c r="E124" s="8">
        <v>1000</v>
      </c>
      <c r="J124" s="7" t="s">
        <v>198</v>
      </c>
      <c r="K124" s="13" t="s">
        <v>354</v>
      </c>
    </row>
    <row r="125" spans="1:11" s="9" customFormat="1" ht="20.45" customHeight="1" x14ac:dyDescent="0.25">
      <c r="A125" s="6">
        <v>122</v>
      </c>
      <c r="B125" s="6">
        <v>2000</v>
      </c>
      <c r="C125" s="11" t="str">
        <f t="shared" si="1"/>
        <v xml:space="preserve">2000 Chateau Grand-Puy-Lacoste 5eme Cru Classe, Pauillac </v>
      </c>
      <c r="D125" s="8">
        <v>1000</v>
      </c>
      <c r="E125" s="8">
        <v>1200</v>
      </c>
      <c r="J125" s="7" t="s">
        <v>200</v>
      </c>
      <c r="K125" s="13" t="s">
        <v>355</v>
      </c>
    </row>
    <row r="126" spans="1:11" s="9" customFormat="1" ht="20.45" customHeight="1" x14ac:dyDescent="0.25">
      <c r="A126" s="6">
        <v>123</v>
      </c>
      <c r="B126" s="6">
        <v>2000</v>
      </c>
      <c r="C126" s="11" t="str">
        <f t="shared" si="1"/>
        <v xml:space="preserve">2000 Chateau Grand-Puy-Lacoste 5eme Cru Classe, Pauillac </v>
      </c>
      <c r="D126" s="8">
        <v>1000</v>
      </c>
      <c r="E126" s="8">
        <v>1200</v>
      </c>
      <c r="J126" s="7" t="s">
        <v>200</v>
      </c>
      <c r="K126" s="13" t="s">
        <v>356</v>
      </c>
    </row>
    <row r="127" spans="1:11" s="9" customFormat="1" ht="20.45" customHeight="1" x14ac:dyDescent="0.25">
      <c r="A127" s="6">
        <v>124</v>
      </c>
      <c r="B127" s="6">
        <v>2000</v>
      </c>
      <c r="C127" s="11" t="str">
        <f t="shared" si="1"/>
        <v xml:space="preserve">2000 Chateau Grand-Puy-Lacoste 5eme Cru Classe, Pauillac </v>
      </c>
      <c r="D127" s="8">
        <v>1000</v>
      </c>
      <c r="E127" s="8">
        <v>1200</v>
      </c>
      <c r="J127" s="7" t="s">
        <v>200</v>
      </c>
      <c r="K127" s="13" t="s">
        <v>357</v>
      </c>
    </row>
    <row r="128" spans="1:11" s="9" customFormat="1" ht="20.45" customHeight="1" x14ac:dyDescent="0.25">
      <c r="A128" s="6">
        <v>125</v>
      </c>
      <c r="B128" s="6">
        <v>2000</v>
      </c>
      <c r="C128" s="11" t="str">
        <f t="shared" si="1"/>
        <v xml:space="preserve">2000 Chateau Grand-Puy-Lacoste 5eme Cru Classe, Pauillac </v>
      </c>
      <c r="D128" s="8">
        <v>1000</v>
      </c>
      <c r="E128" s="8">
        <v>1200</v>
      </c>
      <c r="J128" s="7" t="s">
        <v>200</v>
      </c>
      <c r="K128" s="13" t="s">
        <v>358</v>
      </c>
    </row>
    <row r="129" spans="1:11" s="9" customFormat="1" ht="20.45" customHeight="1" x14ac:dyDescent="0.25">
      <c r="A129" s="6">
        <v>126</v>
      </c>
      <c r="B129" s="6">
        <v>2000</v>
      </c>
      <c r="C129" s="11" t="str">
        <f t="shared" si="1"/>
        <v xml:space="preserve">2000 Chateau Grand-Puy-Lacoste 5eme Cru Classe, Pauillac </v>
      </c>
      <c r="D129" s="8">
        <v>1000</v>
      </c>
      <c r="E129" s="8">
        <v>1200</v>
      </c>
      <c r="J129" s="7" t="s">
        <v>200</v>
      </c>
      <c r="K129" s="13" t="s">
        <v>359</v>
      </c>
    </row>
    <row r="130" spans="1:11" s="9" customFormat="1" ht="20.45" customHeight="1" x14ac:dyDescent="0.25">
      <c r="A130" s="6">
        <v>127</v>
      </c>
      <c r="B130" s="6">
        <v>2000</v>
      </c>
      <c r="C130" s="11" t="str">
        <f t="shared" si="1"/>
        <v xml:space="preserve">2000 Chateau Lynch Bages 5eme Cru Classe, Pauillac </v>
      </c>
      <c r="D130" s="8">
        <v>1900</v>
      </c>
      <c r="E130" s="8">
        <v>2400</v>
      </c>
      <c r="J130" s="7" t="s">
        <v>203</v>
      </c>
      <c r="K130" s="13" t="s">
        <v>360</v>
      </c>
    </row>
    <row r="131" spans="1:11" s="9" customFormat="1" ht="20.45" customHeight="1" x14ac:dyDescent="0.25">
      <c r="A131" s="6">
        <v>128</v>
      </c>
      <c r="B131" s="6">
        <v>2000</v>
      </c>
      <c r="C131" s="11" t="str">
        <f t="shared" si="1"/>
        <v xml:space="preserve">2000 Chateau Lynch Bages 5eme Cru Classe, Pauillac </v>
      </c>
      <c r="D131" s="8">
        <v>1900</v>
      </c>
      <c r="E131" s="8">
        <v>2400</v>
      </c>
      <c r="J131" s="7" t="s">
        <v>203</v>
      </c>
      <c r="K131" s="13" t="s">
        <v>361</v>
      </c>
    </row>
    <row r="132" spans="1:11" s="9" customFormat="1" ht="20.45" customHeight="1" x14ac:dyDescent="0.25">
      <c r="A132" s="6">
        <v>129</v>
      </c>
      <c r="B132" s="6">
        <v>2000</v>
      </c>
      <c r="C132" s="11" t="str">
        <f t="shared" si="1"/>
        <v xml:space="preserve">2000 Chateau Lynch Bages 5eme Cru Classe, Pauillac </v>
      </c>
      <c r="D132" s="8">
        <v>1900</v>
      </c>
      <c r="E132" s="8">
        <v>2400</v>
      </c>
      <c r="J132" s="7" t="s">
        <v>203</v>
      </c>
      <c r="K132" s="13" t="s">
        <v>362</v>
      </c>
    </row>
    <row r="133" spans="1:11" s="9" customFormat="1" ht="20.45" customHeight="1" x14ac:dyDescent="0.25">
      <c r="A133" s="6">
        <v>130</v>
      </c>
      <c r="B133" s="6">
        <v>2000</v>
      </c>
      <c r="C133" s="11" t="str">
        <f t="shared" ref="C133:C156" si="2">HYPERLINK(K133,J133)</f>
        <v xml:space="preserve">2000 Chateau Lynch Bages 5eme Cru Classe, Pauillac </v>
      </c>
      <c r="D133" s="8">
        <v>1900</v>
      </c>
      <c r="E133" s="8">
        <v>2400</v>
      </c>
      <c r="J133" s="7" t="s">
        <v>203</v>
      </c>
      <c r="K133" s="13" t="s">
        <v>363</v>
      </c>
    </row>
    <row r="134" spans="1:11" s="9" customFormat="1" ht="20.45" customHeight="1" x14ac:dyDescent="0.25">
      <c r="A134" s="6">
        <v>131</v>
      </c>
      <c r="B134" s="6">
        <v>2000</v>
      </c>
      <c r="C134" s="11" t="str">
        <f t="shared" si="2"/>
        <v xml:space="preserve">2000 Chateau Pontet-Canet 5eme Cru Classe, Pauillac </v>
      </c>
      <c r="D134" s="8">
        <v>950</v>
      </c>
      <c r="E134" s="8">
        <v>1200</v>
      </c>
      <c r="J134" s="7" t="s">
        <v>204</v>
      </c>
      <c r="K134" s="13" t="s">
        <v>364</v>
      </c>
    </row>
    <row r="135" spans="1:11" s="9" customFormat="1" ht="20.45" customHeight="1" x14ac:dyDescent="0.25">
      <c r="A135" s="6">
        <v>132</v>
      </c>
      <c r="B135" s="6">
        <v>2000</v>
      </c>
      <c r="C135" s="11" t="str">
        <f t="shared" si="2"/>
        <v xml:space="preserve">2000 Chateau Pontet-Canet 5eme Cru Classe, Pauillac </v>
      </c>
      <c r="D135" s="8">
        <v>950</v>
      </c>
      <c r="E135" s="8">
        <v>1200</v>
      </c>
      <c r="J135" s="7" t="s">
        <v>204</v>
      </c>
      <c r="K135" s="13" t="s">
        <v>365</v>
      </c>
    </row>
    <row r="136" spans="1:11" s="9" customFormat="1" ht="20.45" customHeight="1" x14ac:dyDescent="0.25">
      <c r="A136" s="6">
        <v>133</v>
      </c>
      <c r="B136" s="6">
        <v>2001</v>
      </c>
      <c r="C136" s="11" t="str">
        <f t="shared" si="2"/>
        <v xml:space="preserve">2001 Chateau Pontet-Canet 5eme Cru Classe, Pauillac </v>
      </c>
      <c r="D136" s="8">
        <v>700</v>
      </c>
      <c r="E136" s="8">
        <v>900</v>
      </c>
      <c r="J136" s="7" t="s">
        <v>206</v>
      </c>
      <c r="K136" s="13" t="s">
        <v>366</v>
      </c>
    </row>
    <row r="137" spans="1:11" s="9" customFormat="1" ht="20.45" customHeight="1" x14ac:dyDescent="0.25">
      <c r="A137" s="6">
        <v>134</v>
      </c>
      <c r="B137" s="6">
        <v>2001</v>
      </c>
      <c r="C137" s="11" t="str">
        <f t="shared" si="2"/>
        <v xml:space="preserve">2001 Chateau La Conseillante, Pomerol </v>
      </c>
      <c r="D137" s="8">
        <v>1500</v>
      </c>
      <c r="E137" s="8">
        <v>1900</v>
      </c>
      <c r="J137" s="7" t="s">
        <v>207</v>
      </c>
      <c r="K137" s="13" t="s">
        <v>367</v>
      </c>
    </row>
    <row r="138" spans="1:11" s="9" customFormat="1" ht="20.45" customHeight="1" x14ac:dyDescent="0.25">
      <c r="A138" s="6">
        <v>135</v>
      </c>
      <c r="B138" s="6">
        <v>2001</v>
      </c>
      <c r="C138" s="11" t="str">
        <f t="shared" si="2"/>
        <v xml:space="preserve">2001 Chateau La Conseillante, Pomerol </v>
      </c>
      <c r="D138" s="8">
        <v>1500</v>
      </c>
      <c r="E138" s="8">
        <v>1900</v>
      </c>
      <c r="J138" s="7" t="s">
        <v>207</v>
      </c>
      <c r="K138" s="13" t="s">
        <v>368</v>
      </c>
    </row>
    <row r="139" spans="1:11" s="9" customFormat="1" ht="20.45" customHeight="1" x14ac:dyDescent="0.25">
      <c r="A139" s="6">
        <v>136</v>
      </c>
      <c r="B139" s="6">
        <v>2001</v>
      </c>
      <c r="C139" s="11" t="str">
        <f t="shared" si="2"/>
        <v xml:space="preserve">2001 Chateau La Conseillante, Pomerol </v>
      </c>
      <c r="D139" s="8">
        <v>1500</v>
      </c>
      <c r="E139" s="8">
        <v>1900</v>
      </c>
      <c r="J139" s="7" t="s">
        <v>207</v>
      </c>
      <c r="K139" s="13" t="s">
        <v>369</v>
      </c>
    </row>
    <row r="140" spans="1:11" s="9" customFormat="1" ht="20.45" customHeight="1" x14ac:dyDescent="0.25">
      <c r="A140" s="6">
        <v>137</v>
      </c>
      <c r="B140" s="6">
        <v>2001</v>
      </c>
      <c r="C140" s="11" t="str">
        <f t="shared" si="2"/>
        <v xml:space="preserve">2001 Chateau La Conseillante, Pomerol </v>
      </c>
      <c r="D140" s="8">
        <v>1500</v>
      </c>
      <c r="E140" s="8">
        <v>1900</v>
      </c>
      <c r="J140" s="7" t="s">
        <v>207</v>
      </c>
      <c r="K140" s="13" t="s">
        <v>370</v>
      </c>
    </row>
    <row r="141" spans="1:11" s="9" customFormat="1" ht="20.45" customHeight="1" x14ac:dyDescent="0.25">
      <c r="A141" s="6">
        <v>138</v>
      </c>
      <c r="B141" s="6">
        <v>2001</v>
      </c>
      <c r="C141" s="11" t="str">
        <f t="shared" si="2"/>
        <v xml:space="preserve">2001 Chateau La Conseillante, Pomerol </v>
      </c>
      <c r="D141" s="8">
        <v>1500</v>
      </c>
      <c r="E141" s="8">
        <v>1900</v>
      </c>
      <c r="J141" s="7" t="s">
        <v>207</v>
      </c>
      <c r="K141" s="13" t="s">
        <v>371</v>
      </c>
    </row>
    <row r="142" spans="1:11" s="9" customFormat="1" ht="20.45" customHeight="1" x14ac:dyDescent="0.25">
      <c r="A142" s="6">
        <v>139</v>
      </c>
      <c r="B142" s="6">
        <v>2004</v>
      </c>
      <c r="C142" s="11" t="str">
        <f t="shared" si="2"/>
        <v xml:space="preserve">2004 Chateau Latour a Pomerol, Pomerol </v>
      </c>
      <c r="D142" s="8">
        <v>420</v>
      </c>
      <c r="E142" s="8">
        <v>550</v>
      </c>
      <c r="J142" s="7" t="s">
        <v>209</v>
      </c>
      <c r="K142" s="13" t="s">
        <v>372</v>
      </c>
    </row>
    <row r="143" spans="1:11" s="9" customFormat="1" ht="20.45" customHeight="1" x14ac:dyDescent="0.25">
      <c r="A143" s="6">
        <v>140</v>
      </c>
      <c r="B143" s="6">
        <v>2004</v>
      </c>
      <c r="C143" s="11" t="str">
        <f t="shared" si="2"/>
        <v xml:space="preserve">2004 Chateau Latour a Pomerol, Pomerol </v>
      </c>
      <c r="D143" s="8">
        <v>420</v>
      </c>
      <c r="E143" s="8">
        <v>550</v>
      </c>
      <c r="J143" s="7" t="s">
        <v>209</v>
      </c>
      <c r="K143" s="13" t="s">
        <v>373</v>
      </c>
    </row>
    <row r="144" spans="1:11" s="9" customFormat="1" ht="20.45" customHeight="1" x14ac:dyDescent="0.25">
      <c r="A144" s="6">
        <v>141</v>
      </c>
      <c r="B144" s="6">
        <v>2004</v>
      </c>
      <c r="C144" s="11" t="str">
        <f t="shared" si="2"/>
        <v xml:space="preserve">2004 Chateau Latour a Pomerol, Pomerol </v>
      </c>
      <c r="D144" s="8">
        <v>420</v>
      </c>
      <c r="E144" s="8">
        <v>550</v>
      </c>
      <c r="J144" s="7" t="s">
        <v>209</v>
      </c>
      <c r="K144" s="13" t="s">
        <v>374</v>
      </c>
    </row>
    <row r="145" spans="1:11" s="9" customFormat="1" ht="20.45" customHeight="1" x14ac:dyDescent="0.25">
      <c r="A145" s="6">
        <v>142</v>
      </c>
      <c r="B145" s="6">
        <v>2004</v>
      </c>
      <c r="C145" s="11" t="str">
        <f t="shared" si="2"/>
        <v xml:space="preserve">2004 Chateau Latour a Pomerol, Pomerol </v>
      </c>
      <c r="D145" s="8">
        <v>420</v>
      </c>
      <c r="E145" s="8">
        <v>550</v>
      </c>
      <c r="J145" s="7" t="s">
        <v>209</v>
      </c>
      <c r="K145" s="13" t="s">
        <v>375</v>
      </c>
    </row>
    <row r="146" spans="1:11" s="9" customFormat="1" ht="20.45" customHeight="1" x14ac:dyDescent="0.25">
      <c r="A146" s="6">
        <v>143</v>
      </c>
      <c r="B146" s="6">
        <v>2004</v>
      </c>
      <c r="C146" s="11" t="str">
        <f t="shared" si="2"/>
        <v xml:space="preserve">2004 Chateau Latour a Pomerol, Pomerol </v>
      </c>
      <c r="D146" s="8">
        <v>420</v>
      </c>
      <c r="E146" s="8">
        <v>550</v>
      </c>
      <c r="J146" s="7" t="s">
        <v>209</v>
      </c>
      <c r="K146" s="13" t="s">
        <v>376</v>
      </c>
    </row>
    <row r="147" spans="1:11" s="9" customFormat="1" ht="20.45" customHeight="1" x14ac:dyDescent="0.25">
      <c r="A147" s="6">
        <v>144</v>
      </c>
      <c r="B147" s="6">
        <v>1983</v>
      </c>
      <c r="C147" s="11" t="str">
        <f t="shared" si="2"/>
        <v xml:space="preserve">1983 Chateau d'Yquem Premier Cru Superieur, Sauternes </v>
      </c>
      <c r="D147" s="8">
        <v>650</v>
      </c>
      <c r="E147" s="8">
        <v>800</v>
      </c>
      <c r="J147" s="7" t="s">
        <v>210</v>
      </c>
      <c r="K147" s="13" t="s">
        <v>377</v>
      </c>
    </row>
    <row r="148" spans="1:11" s="9" customFormat="1" ht="20.45" customHeight="1" x14ac:dyDescent="0.25">
      <c r="A148" s="6">
        <v>145</v>
      </c>
      <c r="B148" s="6">
        <v>1997</v>
      </c>
      <c r="C148" s="11" t="str">
        <f t="shared" si="2"/>
        <v xml:space="preserve">1997 Chateau Rieussec Premier Cru Classe, Sauternes </v>
      </c>
      <c r="D148" s="8">
        <v>180</v>
      </c>
      <c r="E148" s="8">
        <v>220</v>
      </c>
      <c r="J148" s="7" t="s">
        <v>212</v>
      </c>
      <c r="K148" s="13" t="s">
        <v>378</v>
      </c>
    </row>
    <row r="149" spans="1:11" s="9" customFormat="1" ht="20.45" customHeight="1" x14ac:dyDescent="0.25">
      <c r="A149" s="6">
        <v>146</v>
      </c>
      <c r="B149" s="6">
        <v>1997</v>
      </c>
      <c r="C149" s="11" t="str">
        <f t="shared" si="2"/>
        <v xml:space="preserve">1997 Chateau Rieussec Premier Cru Classe, Sauternes </v>
      </c>
      <c r="D149" s="8">
        <v>420</v>
      </c>
      <c r="E149" s="8">
        <v>500</v>
      </c>
      <c r="J149" s="7" t="s">
        <v>212</v>
      </c>
      <c r="K149" s="13" t="s">
        <v>379</v>
      </c>
    </row>
    <row r="150" spans="1:11" s="9" customFormat="1" ht="20.45" customHeight="1" x14ac:dyDescent="0.25">
      <c r="A150" s="6">
        <v>147</v>
      </c>
      <c r="B150" s="6">
        <v>1988</v>
      </c>
      <c r="C150" s="11" t="str">
        <f t="shared" si="2"/>
        <v xml:space="preserve">1988 Joseph Drouhin, Meursault Premier Cru, Perrieres </v>
      </c>
      <c r="D150" s="8">
        <v>650</v>
      </c>
      <c r="E150" s="8">
        <v>800</v>
      </c>
      <c r="J150" s="7" t="s">
        <v>213</v>
      </c>
      <c r="K150" s="13" t="s">
        <v>380</v>
      </c>
    </row>
    <row r="151" spans="1:11" s="9" customFormat="1" ht="20.45" customHeight="1" x14ac:dyDescent="0.25">
      <c r="A151" s="6">
        <v>148</v>
      </c>
      <c r="B151" s="6">
        <v>1991</v>
      </c>
      <c r="C151" s="11" t="str">
        <f t="shared" si="2"/>
        <v xml:space="preserve">1991 Joseph Drouhin, Montrachet Grand Cru, Marquis de Laguiche (Magnums) </v>
      </c>
      <c r="D151" s="8">
        <v>2800</v>
      </c>
      <c r="E151" s="8">
        <v>3600</v>
      </c>
      <c r="J151" s="7" t="s">
        <v>217</v>
      </c>
      <c r="K151" s="13" t="s">
        <v>381</v>
      </c>
    </row>
    <row r="152" spans="1:11" s="9" customFormat="1" ht="20.45" customHeight="1" x14ac:dyDescent="0.25">
      <c r="A152" s="6">
        <v>149</v>
      </c>
      <c r="B152" s="6">
        <v>1991</v>
      </c>
      <c r="C152" s="11" t="str">
        <f t="shared" si="2"/>
        <v xml:space="preserve">1991 Joseph Drouhin, Montrachet Grand Cru, Marquis de Laguiche (Magnums) </v>
      </c>
      <c r="D152" s="8">
        <v>3500</v>
      </c>
      <c r="E152" s="8">
        <v>4800</v>
      </c>
      <c r="J152" s="7" t="s">
        <v>217</v>
      </c>
      <c r="K152" s="13" t="s">
        <v>382</v>
      </c>
    </row>
    <row r="153" spans="1:11" s="9" customFormat="1" ht="20.45" customHeight="1" x14ac:dyDescent="0.25">
      <c r="A153" s="6">
        <v>150</v>
      </c>
      <c r="B153" s="6">
        <v>1994</v>
      </c>
      <c r="C153" s="11" t="str">
        <f t="shared" si="2"/>
        <v xml:space="preserve">1994 Joseph Drouhin, Montrachet Grand Cru, Marquis de Laguiche (Magnum) </v>
      </c>
      <c r="D153" s="8">
        <v>850</v>
      </c>
      <c r="E153" s="8">
        <v>1000</v>
      </c>
      <c r="J153" s="7" t="s">
        <v>220</v>
      </c>
      <c r="K153" s="13" t="s">
        <v>383</v>
      </c>
    </row>
    <row r="154" spans="1:11" s="9" customFormat="1" ht="20.45" customHeight="1" x14ac:dyDescent="0.25">
      <c r="A154" s="6">
        <v>151</v>
      </c>
      <c r="B154" s="6">
        <v>1997</v>
      </c>
      <c r="C154" s="11" t="str">
        <f t="shared" si="2"/>
        <v xml:space="preserve">1997 Joseph Drouhin, Montrachet Grand Cru, Marquis de Laguiche </v>
      </c>
      <c r="D154" s="8">
        <v>1900</v>
      </c>
      <c r="E154" s="8">
        <v>2400</v>
      </c>
      <c r="J154" s="7" t="s">
        <v>222</v>
      </c>
      <c r="K154" s="13" t="s">
        <v>384</v>
      </c>
    </row>
    <row r="155" spans="1:11" s="9" customFormat="1" ht="20.45" customHeight="1" x14ac:dyDescent="0.25">
      <c r="A155" s="6">
        <v>152</v>
      </c>
      <c r="B155" s="6">
        <v>1990</v>
      </c>
      <c r="C155" s="11" t="str">
        <f t="shared" si="2"/>
        <v xml:space="preserve">1990 Tignanello, Marchesi Antinori, Toscana IGT </v>
      </c>
      <c r="D155" s="8">
        <v>750</v>
      </c>
      <c r="E155" s="8">
        <v>950</v>
      </c>
      <c r="J155" s="7" t="s">
        <v>224</v>
      </c>
      <c r="K155" s="13" t="s">
        <v>385</v>
      </c>
    </row>
    <row r="156" spans="1:11" s="9" customFormat="1" ht="20.45" customHeight="1" x14ac:dyDescent="0.25">
      <c r="A156" s="6">
        <v>153</v>
      </c>
      <c r="B156" s="6">
        <v>2004</v>
      </c>
      <c r="C156" s="11" t="str">
        <f t="shared" si="2"/>
        <v>2004 Capannelle, Toscana Solare, IGT</v>
      </c>
      <c r="D156" s="8">
        <v>600</v>
      </c>
      <c r="E156" s="8">
        <v>750</v>
      </c>
      <c r="J156" s="7" t="s">
        <v>228</v>
      </c>
      <c r="K156" s="13" t="s">
        <v>386</v>
      </c>
    </row>
  </sheetData>
  <autoFilter ref="A3:E3" xr:uid="{0D07D47C-49F3-46B4-B8B0-6113AB18D545}"/>
  <mergeCells count="2">
    <mergeCell ref="A1:E1"/>
    <mergeCell ref="A2:E2"/>
  </mergeCells>
  <printOptions horizontalCentered="1"/>
  <pageMargins left="0.39370078740157483" right="0.39370078740157483" top="0.59055118110236227" bottom="0.59055118110236227" header="0.31496062992125984" footer="0.31496062992125984"/>
  <pageSetup paperSize="9" scale="74" fitToHeight="10" orientation="portrait" r:id="rId1"/>
  <headerFooter>
    <oddFooter>&amp;L&amp;9www.dreweatts.com&amp;R&amp;9&amp;P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07D47C-49F3-46B4-B8B0-6113AB18D545}">
  <sheetPr>
    <pageSetUpPr fitToPage="1"/>
  </sheetPr>
  <dimension ref="A1:W154"/>
  <sheetViews>
    <sheetView workbookViewId="0">
      <pane xSplit="5" ySplit="1" topLeftCell="F2" activePane="bottomRight" state="frozen"/>
      <selection pane="topRight" activeCell="F1" sqref="F1"/>
      <selection pane="bottomLeft" activeCell="A2" sqref="A2"/>
      <selection pane="bottomRight" activeCell="F2" sqref="F2"/>
    </sheetView>
  </sheetViews>
  <sheetFormatPr defaultRowHeight="20.45" customHeight="1" x14ac:dyDescent="0.25"/>
  <cols>
    <col min="1" max="1" width="10.7109375" customWidth="1"/>
    <col min="2" max="2" width="8.85546875" bestFit="1" customWidth="1"/>
    <col min="3" max="3" width="22.7109375" style="3" customWidth="1"/>
    <col min="4" max="4" width="10.7109375" customWidth="1"/>
    <col min="5" max="5" width="77.140625" style="3" customWidth="1"/>
    <col min="6" max="6" width="27.85546875" style="3" customWidth="1"/>
    <col min="7" max="8" width="10.7109375" customWidth="1"/>
    <col min="9" max="9" width="20.7109375" customWidth="1"/>
    <col min="10" max="10" width="10.7109375" customWidth="1"/>
    <col min="11" max="12" width="15.7109375" style="5" customWidth="1"/>
    <col min="13" max="14" width="50.7109375" style="3" customWidth="1"/>
    <col min="21" max="21" width="50.7109375" style="3" hidden="1" customWidth="1"/>
    <col min="22" max="22" width="108.85546875" hidden="1" customWidth="1"/>
  </cols>
  <sheetData>
    <row r="1" spans="1:23" s="10" customFormat="1" ht="32.25" customHeight="1" x14ac:dyDescent="0.2">
      <c r="A1" s="2" t="s">
        <v>0</v>
      </c>
      <c r="B1" s="2" t="s">
        <v>1</v>
      </c>
      <c r="C1" s="1" t="s">
        <v>6</v>
      </c>
      <c r="D1" s="1" t="s">
        <v>7</v>
      </c>
      <c r="E1" s="1" t="s">
        <v>2</v>
      </c>
      <c r="F1" s="1" t="s">
        <v>3</v>
      </c>
      <c r="G1" s="2" t="s">
        <v>230</v>
      </c>
      <c r="H1" s="1" t="s">
        <v>232</v>
      </c>
      <c r="I1" s="2" t="s">
        <v>8</v>
      </c>
      <c r="J1" s="1" t="s">
        <v>10</v>
      </c>
      <c r="K1" s="4" t="s">
        <v>5</v>
      </c>
      <c r="L1" s="4" t="s">
        <v>231</v>
      </c>
      <c r="M1" s="1" t="s">
        <v>4</v>
      </c>
      <c r="N1" s="1" t="s">
        <v>9</v>
      </c>
      <c r="U1" s="1" t="s">
        <v>2</v>
      </c>
      <c r="V1" s="1" t="s">
        <v>233</v>
      </c>
      <c r="W1" s="12"/>
    </row>
    <row r="2" spans="1:23" s="9" customFormat="1" ht="20.45" customHeight="1" x14ac:dyDescent="0.25">
      <c r="A2" s="6">
        <v>1</v>
      </c>
      <c r="B2" s="6">
        <v>1969</v>
      </c>
      <c r="C2" s="7" t="s">
        <v>14</v>
      </c>
      <c r="D2" s="6" t="s">
        <v>15</v>
      </c>
      <c r="E2" s="11" t="str">
        <f>HYPERLINK(V2,U2)</f>
        <v xml:space="preserve">1969 Dom Perignon </v>
      </c>
      <c r="F2" s="7" t="s">
        <v>12</v>
      </c>
      <c r="G2" s="6" t="s">
        <v>16</v>
      </c>
      <c r="H2" s="6">
        <v>1</v>
      </c>
      <c r="I2" s="6"/>
      <c r="J2" s="6" t="s">
        <v>18</v>
      </c>
      <c r="K2" s="8">
        <v>300</v>
      </c>
      <c r="L2" s="8">
        <v>380</v>
      </c>
      <c r="M2" s="7" t="s">
        <v>13</v>
      </c>
      <c r="N2" s="7" t="s">
        <v>17</v>
      </c>
      <c r="U2" s="7" t="s">
        <v>11</v>
      </c>
      <c r="V2" s="13" t="s">
        <v>234</v>
      </c>
    </row>
    <row r="3" spans="1:23" s="9" customFormat="1" ht="20.45" customHeight="1" x14ac:dyDescent="0.25">
      <c r="A3" s="6">
        <v>2</v>
      </c>
      <c r="B3" s="6">
        <v>1973</v>
      </c>
      <c r="C3" s="7" t="s">
        <v>14</v>
      </c>
      <c r="D3" s="6" t="s">
        <v>15</v>
      </c>
      <c r="E3" s="11" t="str">
        <f t="shared" ref="E3:E66" si="0">HYPERLINK(V3,U3)</f>
        <v xml:space="preserve">1973 Taittinger, Comtes de Champagne Blanc de Blancs </v>
      </c>
      <c r="F3" s="7" t="s">
        <v>20</v>
      </c>
      <c r="G3" s="6" t="s">
        <v>16</v>
      </c>
      <c r="H3" s="6">
        <v>1</v>
      </c>
      <c r="I3" s="6"/>
      <c r="J3" s="6" t="s">
        <v>18</v>
      </c>
      <c r="K3" s="8">
        <v>300</v>
      </c>
      <c r="L3" s="8">
        <v>380</v>
      </c>
      <c r="M3" s="7" t="s">
        <v>21</v>
      </c>
      <c r="N3" s="7" t="s">
        <v>17</v>
      </c>
      <c r="U3" s="7" t="s">
        <v>19</v>
      </c>
      <c r="V3" s="13" t="s">
        <v>235</v>
      </c>
    </row>
    <row r="4" spans="1:23" s="9" customFormat="1" ht="20.45" customHeight="1" x14ac:dyDescent="0.25">
      <c r="A4" s="6">
        <v>3</v>
      </c>
      <c r="B4" s="6">
        <v>1976</v>
      </c>
      <c r="C4" s="7" t="s">
        <v>14</v>
      </c>
      <c r="D4" s="6" t="s">
        <v>15</v>
      </c>
      <c r="E4" s="11" t="str">
        <f t="shared" si="0"/>
        <v xml:space="preserve">1976 Krug, Vintage Brut </v>
      </c>
      <c r="F4" s="7" t="s">
        <v>23</v>
      </c>
      <c r="G4" s="6" t="s">
        <v>16</v>
      </c>
      <c r="H4" s="6">
        <v>1</v>
      </c>
      <c r="I4" s="6"/>
      <c r="J4" s="6" t="s">
        <v>18</v>
      </c>
      <c r="K4" s="8">
        <v>600</v>
      </c>
      <c r="L4" s="8">
        <v>750</v>
      </c>
      <c r="M4" s="7" t="s">
        <v>21</v>
      </c>
      <c r="N4" s="7" t="s">
        <v>17</v>
      </c>
      <c r="U4" s="7" t="s">
        <v>22</v>
      </c>
      <c r="V4" s="13" t="s">
        <v>236</v>
      </c>
    </row>
    <row r="5" spans="1:23" s="9" customFormat="1" ht="20.45" customHeight="1" x14ac:dyDescent="0.25">
      <c r="A5" s="6">
        <v>4</v>
      </c>
      <c r="B5" s="6">
        <v>1976</v>
      </c>
      <c r="C5" s="7" t="s">
        <v>14</v>
      </c>
      <c r="D5" s="6" t="s">
        <v>15</v>
      </c>
      <c r="E5" s="11" t="str">
        <f t="shared" si="0"/>
        <v xml:space="preserve">1976 Taittinger, Comtes de Champagne Blanc de Blancs </v>
      </c>
      <c r="F5" s="7" t="s">
        <v>20</v>
      </c>
      <c r="G5" s="6" t="s">
        <v>16</v>
      </c>
      <c r="H5" s="6">
        <v>5</v>
      </c>
      <c r="I5" s="6"/>
      <c r="J5" s="6" t="s">
        <v>18</v>
      </c>
      <c r="K5" s="8">
        <v>3000</v>
      </c>
      <c r="L5" s="8">
        <v>3800</v>
      </c>
      <c r="M5" s="7" t="s">
        <v>25</v>
      </c>
      <c r="N5" s="7" t="s">
        <v>17</v>
      </c>
      <c r="U5" s="7" t="s">
        <v>24</v>
      </c>
      <c r="V5" s="13" t="s">
        <v>237</v>
      </c>
    </row>
    <row r="6" spans="1:23" s="9" customFormat="1" ht="20.45" customHeight="1" x14ac:dyDescent="0.25">
      <c r="A6" s="6">
        <v>5</v>
      </c>
      <c r="B6" s="6">
        <v>1979</v>
      </c>
      <c r="C6" s="7" t="s">
        <v>14</v>
      </c>
      <c r="D6" s="6" t="s">
        <v>15</v>
      </c>
      <c r="E6" s="11" t="str">
        <f t="shared" si="0"/>
        <v xml:space="preserve">1979 Krug, Vintage Brut </v>
      </c>
      <c r="F6" s="7" t="s">
        <v>23</v>
      </c>
      <c r="G6" s="6" t="s">
        <v>16</v>
      </c>
      <c r="H6" s="6">
        <v>1</v>
      </c>
      <c r="I6" s="6"/>
      <c r="J6" s="6" t="s">
        <v>18</v>
      </c>
      <c r="K6" s="8">
        <v>550</v>
      </c>
      <c r="L6" s="8">
        <v>700</v>
      </c>
      <c r="M6" s="7" t="s">
        <v>27</v>
      </c>
      <c r="N6" s="7" t="s">
        <v>17</v>
      </c>
      <c r="U6" s="7" t="s">
        <v>26</v>
      </c>
      <c r="V6" s="13" t="s">
        <v>238</v>
      </c>
    </row>
    <row r="7" spans="1:23" s="9" customFormat="1" ht="20.45" customHeight="1" x14ac:dyDescent="0.25">
      <c r="A7" s="6">
        <v>6</v>
      </c>
      <c r="B7" s="6">
        <v>1982</v>
      </c>
      <c r="C7" s="7" t="s">
        <v>14</v>
      </c>
      <c r="D7" s="6" t="s">
        <v>15</v>
      </c>
      <c r="E7" s="11" t="str">
        <f t="shared" si="0"/>
        <v xml:space="preserve">1982 Krug, Vintage Brut </v>
      </c>
      <c r="F7" s="7" t="s">
        <v>23</v>
      </c>
      <c r="G7" s="6" t="s">
        <v>16</v>
      </c>
      <c r="H7" s="6">
        <v>2</v>
      </c>
      <c r="I7" s="6"/>
      <c r="J7" s="6" t="s">
        <v>18</v>
      </c>
      <c r="K7" s="8">
        <v>1100</v>
      </c>
      <c r="L7" s="8">
        <v>1400</v>
      </c>
      <c r="M7" s="7" t="s">
        <v>21</v>
      </c>
      <c r="N7" s="7" t="s">
        <v>17</v>
      </c>
      <c r="U7" s="7" t="s">
        <v>28</v>
      </c>
      <c r="V7" s="13" t="s">
        <v>239</v>
      </c>
    </row>
    <row r="8" spans="1:23" s="9" customFormat="1" ht="20.45" customHeight="1" x14ac:dyDescent="0.25">
      <c r="A8" s="6">
        <v>7</v>
      </c>
      <c r="B8" s="6">
        <v>1982</v>
      </c>
      <c r="C8" s="7" t="s">
        <v>14</v>
      </c>
      <c r="D8" s="6" t="s">
        <v>15</v>
      </c>
      <c r="E8" s="11" t="str">
        <f t="shared" si="0"/>
        <v xml:space="preserve">1982 Pol Roger, Sir Winston Churchill (Magnum) </v>
      </c>
      <c r="F8" s="7" t="s">
        <v>30</v>
      </c>
      <c r="G8" s="6" t="s">
        <v>32</v>
      </c>
      <c r="H8" s="6">
        <v>1</v>
      </c>
      <c r="I8" s="6"/>
      <c r="J8" s="6" t="s">
        <v>18</v>
      </c>
      <c r="K8" s="8">
        <v>750</v>
      </c>
      <c r="L8" s="8">
        <v>1000</v>
      </c>
      <c r="M8" s="7" t="s">
        <v>31</v>
      </c>
      <c r="N8" s="7" t="s">
        <v>17</v>
      </c>
      <c r="U8" s="7" t="s">
        <v>29</v>
      </c>
      <c r="V8" s="13" t="s">
        <v>240</v>
      </c>
    </row>
    <row r="9" spans="1:23" s="9" customFormat="1" ht="20.45" customHeight="1" x14ac:dyDescent="0.25">
      <c r="A9" s="6">
        <v>8</v>
      </c>
      <c r="B9" s="6">
        <v>1983</v>
      </c>
      <c r="C9" s="7" t="s">
        <v>14</v>
      </c>
      <c r="D9" s="6" t="s">
        <v>15</v>
      </c>
      <c r="E9" s="11" t="str">
        <f t="shared" si="0"/>
        <v xml:space="preserve">1983 Ruinart, Dom Ruinart Blanc de Blancs </v>
      </c>
      <c r="F9" s="7" t="s">
        <v>34</v>
      </c>
      <c r="G9" s="6" t="s">
        <v>16</v>
      </c>
      <c r="H9" s="6">
        <v>1</v>
      </c>
      <c r="I9" s="6"/>
      <c r="J9" s="6" t="s">
        <v>18</v>
      </c>
      <c r="K9" s="8">
        <v>260</v>
      </c>
      <c r="L9" s="8">
        <v>320</v>
      </c>
      <c r="M9" s="7" t="s">
        <v>21</v>
      </c>
      <c r="N9" s="7" t="s">
        <v>17</v>
      </c>
      <c r="U9" s="7" t="s">
        <v>33</v>
      </c>
      <c r="V9" s="13" t="s">
        <v>241</v>
      </c>
    </row>
    <row r="10" spans="1:23" s="9" customFormat="1" ht="20.45" customHeight="1" x14ac:dyDescent="0.25">
      <c r="A10" s="6">
        <v>9</v>
      </c>
      <c r="B10" s="6">
        <v>1985</v>
      </c>
      <c r="C10" s="7" t="s">
        <v>14</v>
      </c>
      <c r="D10" s="6" t="s">
        <v>15</v>
      </c>
      <c r="E10" s="11" t="str">
        <f t="shared" si="0"/>
        <v xml:space="preserve">1985 Bollinger, La Grande Annee (Magnum) </v>
      </c>
      <c r="F10" s="7" t="s">
        <v>36</v>
      </c>
      <c r="G10" s="6" t="s">
        <v>32</v>
      </c>
      <c r="H10" s="6">
        <v>1</v>
      </c>
      <c r="I10" s="6"/>
      <c r="J10" s="6" t="s">
        <v>18</v>
      </c>
      <c r="K10" s="8">
        <v>300</v>
      </c>
      <c r="L10" s="8">
        <v>380</v>
      </c>
      <c r="M10" s="7" t="s">
        <v>37</v>
      </c>
      <c r="N10" s="7" t="s">
        <v>17</v>
      </c>
      <c r="U10" s="7" t="s">
        <v>35</v>
      </c>
      <c r="V10" s="13" t="s">
        <v>242</v>
      </c>
    </row>
    <row r="11" spans="1:23" s="9" customFormat="1" ht="20.45" customHeight="1" x14ac:dyDescent="0.25">
      <c r="A11" s="6">
        <v>10</v>
      </c>
      <c r="B11" s="6">
        <v>1985</v>
      </c>
      <c r="C11" s="7" t="s">
        <v>14</v>
      </c>
      <c r="D11" s="6" t="s">
        <v>15</v>
      </c>
      <c r="E11" s="11" t="str">
        <f t="shared" si="0"/>
        <v xml:space="preserve">1985 Krug, Vintage Brut </v>
      </c>
      <c r="F11" s="7" t="s">
        <v>23</v>
      </c>
      <c r="G11" s="6" t="s">
        <v>16</v>
      </c>
      <c r="H11" s="6">
        <v>1</v>
      </c>
      <c r="I11" s="6"/>
      <c r="J11" s="6" t="s">
        <v>18</v>
      </c>
      <c r="K11" s="8">
        <v>450</v>
      </c>
      <c r="L11" s="8">
        <v>550</v>
      </c>
      <c r="M11" s="7" t="s">
        <v>21</v>
      </c>
      <c r="N11" s="7" t="s">
        <v>17</v>
      </c>
      <c r="U11" s="7" t="s">
        <v>38</v>
      </c>
      <c r="V11" s="13" t="s">
        <v>243</v>
      </c>
    </row>
    <row r="12" spans="1:23" s="9" customFormat="1" ht="20.45" customHeight="1" x14ac:dyDescent="0.25">
      <c r="A12" s="6">
        <v>11</v>
      </c>
      <c r="B12" s="6">
        <v>1986</v>
      </c>
      <c r="C12" s="7" t="s">
        <v>14</v>
      </c>
      <c r="D12" s="6" t="s">
        <v>15</v>
      </c>
      <c r="E12" s="11" t="str">
        <f t="shared" si="0"/>
        <v xml:space="preserve">1986 Moet &amp; Chandon, Imperial Brut Vintage (Magnum) </v>
      </c>
      <c r="F12" s="7" t="s">
        <v>40</v>
      </c>
      <c r="G12" s="6" t="s">
        <v>32</v>
      </c>
      <c r="H12" s="6">
        <v>1</v>
      </c>
      <c r="I12" s="6"/>
      <c r="J12" s="6" t="s">
        <v>18</v>
      </c>
      <c r="K12" s="8">
        <v>200</v>
      </c>
      <c r="L12" s="8">
        <v>260</v>
      </c>
      <c r="M12" s="7" t="s">
        <v>41</v>
      </c>
      <c r="N12" s="7" t="s">
        <v>17</v>
      </c>
      <c r="U12" s="7" t="s">
        <v>39</v>
      </c>
      <c r="V12" s="13" t="s">
        <v>244</v>
      </c>
    </row>
    <row r="13" spans="1:23" s="9" customFormat="1" ht="20.45" customHeight="1" x14ac:dyDescent="0.25">
      <c r="A13" s="6">
        <v>12</v>
      </c>
      <c r="B13" s="6">
        <v>1986</v>
      </c>
      <c r="C13" s="7" t="s">
        <v>14</v>
      </c>
      <c r="D13" s="6" t="s">
        <v>15</v>
      </c>
      <c r="E13" s="11" t="str">
        <f t="shared" si="0"/>
        <v xml:space="preserve">1986 Pol Roger, Sir Winston Churchill (Magnum) </v>
      </c>
      <c r="F13" s="7" t="s">
        <v>30</v>
      </c>
      <c r="G13" s="6" t="s">
        <v>32</v>
      </c>
      <c r="H13" s="6">
        <v>1</v>
      </c>
      <c r="I13" s="6"/>
      <c r="J13" s="6" t="s">
        <v>18</v>
      </c>
      <c r="K13" s="8">
        <v>600</v>
      </c>
      <c r="L13" s="8">
        <v>750</v>
      </c>
      <c r="M13" s="7" t="s">
        <v>21</v>
      </c>
      <c r="N13" s="7" t="s">
        <v>17</v>
      </c>
      <c r="U13" s="7" t="s">
        <v>42</v>
      </c>
      <c r="V13" s="13" t="s">
        <v>245</v>
      </c>
    </row>
    <row r="14" spans="1:23" s="9" customFormat="1" ht="20.45" customHeight="1" x14ac:dyDescent="0.25">
      <c r="A14" s="6">
        <v>13</v>
      </c>
      <c r="B14" s="6">
        <v>1988</v>
      </c>
      <c r="C14" s="7" t="s">
        <v>14</v>
      </c>
      <c r="D14" s="6" t="s">
        <v>15</v>
      </c>
      <c r="E14" s="11" t="str">
        <f t="shared" si="0"/>
        <v xml:space="preserve">1988 Pol Roger, Sir Winston Churchill (Magnums) </v>
      </c>
      <c r="F14" s="7" t="s">
        <v>30</v>
      </c>
      <c r="G14" s="6" t="s">
        <v>32</v>
      </c>
      <c r="H14" s="6">
        <v>3</v>
      </c>
      <c r="I14" s="6"/>
      <c r="J14" s="6" t="s">
        <v>18</v>
      </c>
      <c r="K14" s="8">
        <v>1500</v>
      </c>
      <c r="L14" s="8">
        <v>2000</v>
      </c>
      <c r="M14" s="7" t="s">
        <v>44</v>
      </c>
      <c r="N14" s="7" t="s">
        <v>17</v>
      </c>
      <c r="U14" s="7" t="s">
        <v>43</v>
      </c>
      <c r="V14" s="13" t="s">
        <v>246</v>
      </c>
    </row>
    <row r="15" spans="1:23" s="9" customFormat="1" ht="20.45" customHeight="1" x14ac:dyDescent="0.25">
      <c r="A15" s="6">
        <v>14</v>
      </c>
      <c r="B15" s="6">
        <v>1989</v>
      </c>
      <c r="C15" s="7" t="s">
        <v>14</v>
      </c>
      <c r="D15" s="6" t="s">
        <v>15</v>
      </c>
      <c r="E15" s="11" t="str">
        <f t="shared" si="0"/>
        <v xml:space="preserve">1989 Louis Roederer, Cristal </v>
      </c>
      <c r="F15" s="7" t="s">
        <v>46</v>
      </c>
      <c r="G15" s="6" t="s">
        <v>16</v>
      </c>
      <c r="H15" s="6">
        <v>2</v>
      </c>
      <c r="I15" s="6"/>
      <c r="J15" s="6" t="s">
        <v>18</v>
      </c>
      <c r="K15" s="8">
        <v>480</v>
      </c>
      <c r="L15" s="8">
        <v>600</v>
      </c>
      <c r="M15" s="7" t="s">
        <v>21</v>
      </c>
      <c r="N15" s="7" t="s">
        <v>17</v>
      </c>
      <c r="U15" s="7" t="s">
        <v>45</v>
      </c>
      <c r="V15" s="13" t="s">
        <v>247</v>
      </c>
    </row>
    <row r="16" spans="1:23" s="9" customFormat="1" ht="20.45" customHeight="1" x14ac:dyDescent="0.25">
      <c r="A16" s="6">
        <v>15</v>
      </c>
      <c r="B16" s="6">
        <v>1990</v>
      </c>
      <c r="C16" s="7" t="s">
        <v>14</v>
      </c>
      <c r="D16" s="6" t="s">
        <v>15</v>
      </c>
      <c r="E16" s="11" t="str">
        <f t="shared" si="0"/>
        <v xml:space="preserve">1990 Louis Roederer, Cristal </v>
      </c>
      <c r="F16" s="7" t="s">
        <v>46</v>
      </c>
      <c r="G16" s="6" t="s">
        <v>16</v>
      </c>
      <c r="H16" s="6">
        <v>1</v>
      </c>
      <c r="I16" s="6"/>
      <c r="J16" s="6" t="s">
        <v>18</v>
      </c>
      <c r="K16" s="8">
        <v>380</v>
      </c>
      <c r="L16" s="8">
        <v>480</v>
      </c>
      <c r="M16" s="7" t="s">
        <v>21</v>
      </c>
      <c r="N16" s="7" t="s">
        <v>17</v>
      </c>
      <c r="U16" s="7" t="s">
        <v>47</v>
      </c>
      <c r="V16" s="13" t="s">
        <v>248</v>
      </c>
    </row>
    <row r="17" spans="1:22" s="9" customFormat="1" ht="20.45" customHeight="1" x14ac:dyDescent="0.25">
      <c r="A17" s="6">
        <v>16</v>
      </c>
      <c r="B17" s="6">
        <v>1990</v>
      </c>
      <c r="C17" s="7" t="s">
        <v>14</v>
      </c>
      <c r="D17" s="6" t="s">
        <v>15</v>
      </c>
      <c r="E17" s="11" t="str">
        <f t="shared" si="0"/>
        <v xml:space="preserve">1990 Pol Roger, Sir Winston Churchill </v>
      </c>
      <c r="F17" s="7" t="s">
        <v>30</v>
      </c>
      <c r="G17" s="6" t="s">
        <v>16</v>
      </c>
      <c r="H17" s="6">
        <v>1</v>
      </c>
      <c r="I17" s="6"/>
      <c r="J17" s="6" t="s">
        <v>18</v>
      </c>
      <c r="K17" s="8">
        <v>300</v>
      </c>
      <c r="L17" s="8">
        <v>400</v>
      </c>
      <c r="M17" s="7" t="s">
        <v>27</v>
      </c>
      <c r="N17" s="7" t="s">
        <v>17</v>
      </c>
      <c r="U17" s="7" t="s">
        <v>48</v>
      </c>
      <c r="V17" s="13" t="s">
        <v>249</v>
      </c>
    </row>
    <row r="18" spans="1:22" s="9" customFormat="1" ht="20.45" customHeight="1" x14ac:dyDescent="0.25">
      <c r="A18" s="6">
        <v>17</v>
      </c>
      <c r="B18" s="6">
        <v>1992</v>
      </c>
      <c r="C18" s="7" t="s">
        <v>14</v>
      </c>
      <c r="D18" s="6" t="s">
        <v>15</v>
      </c>
      <c r="E18" s="11" t="str">
        <f t="shared" si="0"/>
        <v xml:space="preserve">1992 Dom Perignon </v>
      </c>
      <c r="F18" s="7" t="s">
        <v>12</v>
      </c>
      <c r="G18" s="6" t="s">
        <v>16</v>
      </c>
      <c r="H18" s="6">
        <v>1</v>
      </c>
      <c r="I18" s="6"/>
      <c r="J18" s="6" t="s">
        <v>18</v>
      </c>
      <c r="K18" s="8">
        <v>200</v>
      </c>
      <c r="L18" s="8">
        <v>260</v>
      </c>
      <c r="M18" s="7" t="s">
        <v>21</v>
      </c>
      <c r="N18" s="7" t="s">
        <v>17</v>
      </c>
      <c r="U18" s="7" t="s">
        <v>49</v>
      </c>
      <c r="V18" s="13" t="s">
        <v>250</v>
      </c>
    </row>
    <row r="19" spans="1:22" s="9" customFormat="1" ht="20.45" customHeight="1" x14ac:dyDescent="0.25">
      <c r="A19" s="6">
        <v>18</v>
      </c>
      <c r="B19" s="6">
        <v>1993</v>
      </c>
      <c r="C19" s="7" t="s">
        <v>14</v>
      </c>
      <c r="D19" s="6" t="s">
        <v>15</v>
      </c>
      <c r="E19" s="11" t="str">
        <f t="shared" si="0"/>
        <v xml:space="preserve">1993 Moet &amp; Chandon, Imperial Brut Vintage (Jeroboam) </v>
      </c>
      <c r="F19" s="7" t="s">
        <v>40</v>
      </c>
      <c r="G19" s="6" t="s">
        <v>51</v>
      </c>
      <c r="H19" s="6">
        <v>1</v>
      </c>
      <c r="I19" s="6" t="s">
        <v>52</v>
      </c>
      <c r="J19" s="6" t="s">
        <v>18</v>
      </c>
      <c r="K19" s="8">
        <v>700</v>
      </c>
      <c r="L19" s="8">
        <v>900</v>
      </c>
      <c r="M19" s="7" t="s">
        <v>21</v>
      </c>
      <c r="N19" s="7" t="s">
        <v>17</v>
      </c>
      <c r="U19" s="7" t="s">
        <v>50</v>
      </c>
      <c r="V19" s="13" t="s">
        <v>251</v>
      </c>
    </row>
    <row r="20" spans="1:22" s="9" customFormat="1" ht="20.45" customHeight="1" x14ac:dyDescent="0.25">
      <c r="A20" s="6">
        <v>19</v>
      </c>
      <c r="B20" s="6">
        <v>1993</v>
      </c>
      <c r="C20" s="7" t="s">
        <v>14</v>
      </c>
      <c r="D20" s="6" t="s">
        <v>15</v>
      </c>
      <c r="E20" s="11" t="str">
        <f t="shared" si="0"/>
        <v xml:space="preserve">1993 Ruinart, Dom Ruinart Blanc de Blancs </v>
      </c>
      <c r="F20" s="7" t="s">
        <v>34</v>
      </c>
      <c r="G20" s="6" t="s">
        <v>16</v>
      </c>
      <c r="H20" s="6">
        <v>2</v>
      </c>
      <c r="I20" s="6"/>
      <c r="J20" s="6" t="s">
        <v>18</v>
      </c>
      <c r="K20" s="8">
        <v>420</v>
      </c>
      <c r="L20" s="8">
        <v>550</v>
      </c>
      <c r="M20" s="7" t="s">
        <v>21</v>
      </c>
      <c r="N20" s="7" t="s">
        <v>17</v>
      </c>
      <c r="U20" s="7" t="s">
        <v>53</v>
      </c>
      <c r="V20" s="13" t="s">
        <v>252</v>
      </c>
    </row>
    <row r="21" spans="1:22" s="9" customFormat="1" ht="20.45" customHeight="1" x14ac:dyDescent="0.25">
      <c r="A21" s="6">
        <v>20</v>
      </c>
      <c r="B21" s="6">
        <v>1994</v>
      </c>
      <c r="C21" s="7" t="s">
        <v>14</v>
      </c>
      <c r="D21" s="6" t="s">
        <v>15</v>
      </c>
      <c r="E21" s="11" t="str">
        <f t="shared" si="0"/>
        <v xml:space="preserve">1994 Louis Roederer, Cristal </v>
      </c>
      <c r="F21" s="7" t="s">
        <v>46</v>
      </c>
      <c r="G21" s="6" t="s">
        <v>16</v>
      </c>
      <c r="H21" s="6">
        <v>1</v>
      </c>
      <c r="I21" s="6"/>
      <c r="J21" s="6" t="s">
        <v>18</v>
      </c>
      <c r="K21" s="8">
        <v>220</v>
      </c>
      <c r="L21" s="8">
        <v>280</v>
      </c>
      <c r="M21" s="7" t="s">
        <v>21</v>
      </c>
      <c r="N21" s="7" t="s">
        <v>17</v>
      </c>
      <c r="U21" s="7" t="s">
        <v>54</v>
      </c>
      <c r="V21" s="13" t="s">
        <v>253</v>
      </c>
    </row>
    <row r="22" spans="1:22" s="9" customFormat="1" ht="20.45" customHeight="1" x14ac:dyDescent="0.25">
      <c r="A22" s="6">
        <v>21</v>
      </c>
      <c r="B22" s="6">
        <v>1995</v>
      </c>
      <c r="C22" s="7" t="s">
        <v>14</v>
      </c>
      <c r="D22" s="6" t="s">
        <v>15</v>
      </c>
      <c r="E22" s="11" t="str">
        <f t="shared" si="0"/>
        <v>1995 Krug, Vintage Brut</v>
      </c>
      <c r="F22" s="7" t="s">
        <v>23</v>
      </c>
      <c r="G22" s="6" t="s">
        <v>16</v>
      </c>
      <c r="H22" s="6">
        <v>1</v>
      </c>
      <c r="I22" s="6"/>
      <c r="J22" s="6" t="s">
        <v>18</v>
      </c>
      <c r="K22" s="8">
        <v>280</v>
      </c>
      <c r="L22" s="8">
        <v>350</v>
      </c>
      <c r="M22" s="7" t="s">
        <v>27</v>
      </c>
      <c r="N22" s="7" t="s">
        <v>17</v>
      </c>
      <c r="U22" s="7" t="s">
        <v>55</v>
      </c>
      <c r="V22" s="13" t="s">
        <v>254</v>
      </c>
    </row>
    <row r="23" spans="1:22" s="9" customFormat="1" ht="20.45" customHeight="1" x14ac:dyDescent="0.25">
      <c r="A23" s="6">
        <v>22</v>
      </c>
      <c r="B23" s="6">
        <v>1996</v>
      </c>
      <c r="C23" s="7" t="s">
        <v>14</v>
      </c>
      <c r="D23" s="6" t="s">
        <v>15</v>
      </c>
      <c r="E23" s="11" t="str">
        <f t="shared" si="0"/>
        <v xml:space="preserve">1996 Billecart-Salmon, Nicolas Francois </v>
      </c>
      <c r="F23" s="7" t="s">
        <v>57</v>
      </c>
      <c r="G23" s="6" t="s">
        <v>16</v>
      </c>
      <c r="H23" s="6">
        <v>11</v>
      </c>
      <c r="I23" s="6"/>
      <c r="J23" s="6" t="s">
        <v>18</v>
      </c>
      <c r="K23" s="8">
        <v>1800</v>
      </c>
      <c r="L23" s="8">
        <v>2200</v>
      </c>
      <c r="M23" s="7" t="s">
        <v>21</v>
      </c>
      <c r="N23" s="7" t="s">
        <v>17</v>
      </c>
      <c r="U23" s="7" t="s">
        <v>56</v>
      </c>
      <c r="V23" s="13" t="s">
        <v>255</v>
      </c>
    </row>
    <row r="24" spans="1:22" s="9" customFormat="1" ht="20.45" customHeight="1" x14ac:dyDescent="0.25">
      <c r="A24" s="6">
        <v>23</v>
      </c>
      <c r="B24" s="6">
        <v>1999</v>
      </c>
      <c r="C24" s="7" t="s">
        <v>14</v>
      </c>
      <c r="D24" s="6" t="s">
        <v>15</v>
      </c>
      <c r="E24" s="11" t="str">
        <f t="shared" si="0"/>
        <v xml:space="preserve">1999 Laurent Perrier, Brut </v>
      </c>
      <c r="F24" s="7" t="s">
        <v>59</v>
      </c>
      <c r="G24" s="6" t="s">
        <v>16</v>
      </c>
      <c r="H24" s="6">
        <v>6</v>
      </c>
      <c r="I24" s="6"/>
      <c r="J24" s="6" t="s">
        <v>18</v>
      </c>
      <c r="K24" s="8">
        <v>300</v>
      </c>
      <c r="L24" s="8">
        <v>380</v>
      </c>
      <c r="M24" s="7" t="s">
        <v>21</v>
      </c>
      <c r="N24" s="7" t="s">
        <v>17</v>
      </c>
      <c r="U24" s="7" t="s">
        <v>58</v>
      </c>
      <c r="V24" s="13" t="s">
        <v>256</v>
      </c>
    </row>
    <row r="25" spans="1:22" s="9" customFormat="1" ht="20.45" customHeight="1" x14ac:dyDescent="0.25">
      <c r="A25" s="6">
        <v>24</v>
      </c>
      <c r="B25" s="6">
        <v>1979</v>
      </c>
      <c r="C25" s="7" t="s">
        <v>14</v>
      </c>
      <c r="D25" s="6" t="s">
        <v>61</v>
      </c>
      <c r="E25" s="11" t="str">
        <f t="shared" si="0"/>
        <v xml:space="preserve">1979 Taittinger, Comtes de Champagne Rose </v>
      </c>
      <c r="F25" s="7" t="s">
        <v>20</v>
      </c>
      <c r="G25" s="6" t="s">
        <v>16</v>
      </c>
      <c r="H25" s="6">
        <v>3</v>
      </c>
      <c r="I25" s="6"/>
      <c r="J25" s="6" t="s">
        <v>18</v>
      </c>
      <c r="K25" s="8">
        <v>1200</v>
      </c>
      <c r="L25" s="8">
        <v>1500</v>
      </c>
      <c r="M25" s="7" t="s">
        <v>21</v>
      </c>
      <c r="N25" s="7" t="s">
        <v>17</v>
      </c>
      <c r="U25" s="7" t="s">
        <v>60</v>
      </c>
      <c r="V25" s="13" t="s">
        <v>257</v>
      </c>
    </row>
    <row r="26" spans="1:22" s="9" customFormat="1" ht="20.45" customHeight="1" x14ac:dyDescent="0.25">
      <c r="A26" s="6">
        <v>25</v>
      </c>
      <c r="B26" s="6">
        <v>1988</v>
      </c>
      <c r="C26" s="7" t="s">
        <v>14</v>
      </c>
      <c r="D26" s="6" t="s">
        <v>61</v>
      </c>
      <c r="E26" s="11" t="str">
        <f t="shared" si="0"/>
        <v xml:space="preserve">1988 Louis Roederer, Cristal Rose </v>
      </c>
      <c r="F26" s="7" t="s">
        <v>46</v>
      </c>
      <c r="G26" s="6" t="s">
        <v>16</v>
      </c>
      <c r="H26" s="6">
        <v>6</v>
      </c>
      <c r="I26" s="6"/>
      <c r="J26" s="6" t="s">
        <v>18</v>
      </c>
      <c r="K26" s="8">
        <v>3000</v>
      </c>
      <c r="L26" s="8">
        <v>4000</v>
      </c>
      <c r="M26" s="7" t="s">
        <v>21</v>
      </c>
      <c r="N26" s="7" t="s">
        <v>17</v>
      </c>
      <c r="U26" s="7" t="s">
        <v>62</v>
      </c>
      <c r="V26" s="13" t="s">
        <v>258</v>
      </c>
    </row>
    <row r="27" spans="1:22" s="9" customFormat="1" ht="20.45" customHeight="1" x14ac:dyDescent="0.25">
      <c r="A27" s="6">
        <v>26</v>
      </c>
      <c r="B27" s="6">
        <v>1988</v>
      </c>
      <c r="C27" s="7" t="s">
        <v>14</v>
      </c>
      <c r="D27" s="6" t="s">
        <v>61</v>
      </c>
      <c r="E27" s="11" t="str">
        <f t="shared" si="0"/>
        <v xml:space="preserve">1988 Louis Roederer, Cristal Rose </v>
      </c>
      <c r="F27" s="7" t="s">
        <v>46</v>
      </c>
      <c r="G27" s="6" t="s">
        <v>16</v>
      </c>
      <c r="H27" s="6">
        <v>6</v>
      </c>
      <c r="I27" s="6"/>
      <c r="J27" s="6" t="s">
        <v>18</v>
      </c>
      <c r="K27" s="8">
        <v>3000</v>
      </c>
      <c r="L27" s="8">
        <v>4000</v>
      </c>
      <c r="M27" s="7" t="s">
        <v>21</v>
      </c>
      <c r="N27" s="7" t="s">
        <v>17</v>
      </c>
      <c r="U27" s="7" t="s">
        <v>62</v>
      </c>
      <c r="V27" s="13" t="s">
        <v>259</v>
      </c>
    </row>
    <row r="28" spans="1:22" s="9" customFormat="1" ht="20.45" customHeight="1" x14ac:dyDescent="0.25">
      <c r="A28" s="6">
        <v>27</v>
      </c>
      <c r="B28" s="6">
        <v>1988</v>
      </c>
      <c r="C28" s="7" t="s">
        <v>14</v>
      </c>
      <c r="D28" s="6" t="s">
        <v>61</v>
      </c>
      <c r="E28" s="11" t="str">
        <f t="shared" si="0"/>
        <v xml:space="preserve">1988 Louis Roederer, Cristal Rose </v>
      </c>
      <c r="F28" s="7" t="s">
        <v>46</v>
      </c>
      <c r="G28" s="6" t="s">
        <v>16</v>
      </c>
      <c r="H28" s="6">
        <v>3</v>
      </c>
      <c r="I28" s="6"/>
      <c r="J28" s="6" t="s">
        <v>18</v>
      </c>
      <c r="K28" s="8">
        <v>1500</v>
      </c>
      <c r="L28" s="8">
        <v>2000</v>
      </c>
      <c r="M28" s="7" t="s">
        <v>21</v>
      </c>
      <c r="N28" s="7" t="s">
        <v>17</v>
      </c>
      <c r="U28" s="7" t="s">
        <v>62</v>
      </c>
      <c r="V28" s="13" t="s">
        <v>260</v>
      </c>
    </row>
    <row r="29" spans="1:22" s="9" customFormat="1" ht="20.45" customHeight="1" x14ac:dyDescent="0.25">
      <c r="A29" s="6">
        <v>28</v>
      </c>
      <c r="B29" s="6">
        <v>1989</v>
      </c>
      <c r="C29" s="7" t="s">
        <v>14</v>
      </c>
      <c r="D29" s="6" t="s">
        <v>61</v>
      </c>
      <c r="E29" s="11" t="str">
        <f t="shared" si="0"/>
        <v xml:space="preserve">1989 Louis Roederer, Cristal Rose (Magnum) </v>
      </c>
      <c r="F29" s="7" t="s">
        <v>46</v>
      </c>
      <c r="G29" s="6" t="s">
        <v>32</v>
      </c>
      <c r="H29" s="6">
        <v>1</v>
      </c>
      <c r="I29" s="6" t="s">
        <v>65</v>
      </c>
      <c r="J29" s="6" t="s">
        <v>18</v>
      </c>
      <c r="K29" s="8">
        <v>900</v>
      </c>
      <c r="L29" s="8">
        <v>1200</v>
      </c>
      <c r="M29" s="7" t="s">
        <v>64</v>
      </c>
      <c r="N29" s="7" t="s">
        <v>17</v>
      </c>
      <c r="U29" s="7" t="s">
        <v>63</v>
      </c>
      <c r="V29" s="13" t="s">
        <v>261</v>
      </c>
    </row>
    <row r="30" spans="1:22" s="9" customFormat="1" ht="20.45" customHeight="1" x14ac:dyDescent="0.25">
      <c r="A30" s="6">
        <v>29</v>
      </c>
      <c r="B30" s="6">
        <v>1959</v>
      </c>
      <c r="C30" s="7" t="s">
        <v>68</v>
      </c>
      <c r="D30" s="6" t="s">
        <v>69</v>
      </c>
      <c r="E30" s="11" t="str">
        <f t="shared" si="0"/>
        <v xml:space="preserve">1959 Chateau Lafite Rothschild Premier Cru Classe, Pauillac </v>
      </c>
      <c r="F30" s="7"/>
      <c r="G30" s="6" t="s">
        <v>16</v>
      </c>
      <c r="H30" s="6">
        <v>2</v>
      </c>
      <c r="I30" s="6"/>
      <c r="J30" s="6" t="s">
        <v>18</v>
      </c>
      <c r="K30" s="8">
        <v>2200</v>
      </c>
      <c r="L30" s="8">
        <v>3000</v>
      </c>
      <c r="M30" s="7" t="s">
        <v>67</v>
      </c>
      <c r="N30" s="7" t="s">
        <v>17</v>
      </c>
      <c r="U30" s="7" t="s">
        <v>66</v>
      </c>
      <c r="V30" s="13" t="s">
        <v>262</v>
      </c>
    </row>
    <row r="31" spans="1:22" s="9" customFormat="1" ht="20.45" customHeight="1" x14ac:dyDescent="0.25">
      <c r="A31" s="6">
        <v>30</v>
      </c>
      <c r="B31" s="6">
        <v>1959</v>
      </c>
      <c r="C31" s="7" t="s">
        <v>68</v>
      </c>
      <c r="D31" s="6" t="s">
        <v>69</v>
      </c>
      <c r="E31" s="11" t="str">
        <f t="shared" si="0"/>
        <v xml:space="preserve">1959 Chateau Petrus, Pomerol </v>
      </c>
      <c r="F31" s="7"/>
      <c r="G31" s="6" t="s">
        <v>16</v>
      </c>
      <c r="H31" s="6">
        <v>9</v>
      </c>
      <c r="I31" s="6"/>
      <c r="J31" s="6" t="s">
        <v>18</v>
      </c>
      <c r="K31" s="8">
        <v>11000</v>
      </c>
      <c r="L31" s="8">
        <v>15000</v>
      </c>
      <c r="M31" s="7" t="s">
        <v>71</v>
      </c>
      <c r="N31" s="7" t="s">
        <v>17</v>
      </c>
      <c r="U31" s="7" t="s">
        <v>70</v>
      </c>
      <c r="V31" s="13" t="s">
        <v>263</v>
      </c>
    </row>
    <row r="32" spans="1:22" s="9" customFormat="1" ht="20.45" customHeight="1" x14ac:dyDescent="0.25">
      <c r="A32" s="6">
        <v>31</v>
      </c>
      <c r="B32" s="6">
        <v>1961</v>
      </c>
      <c r="C32" s="7" t="s">
        <v>68</v>
      </c>
      <c r="D32" s="6" t="s">
        <v>69</v>
      </c>
      <c r="E32" s="11" t="str">
        <f t="shared" si="0"/>
        <v xml:space="preserve">1961 Chateau Mouton Rothschild Premier Cru Classe, Pauillac </v>
      </c>
      <c r="F32" s="7"/>
      <c r="G32" s="6" t="s">
        <v>16</v>
      </c>
      <c r="H32" s="6">
        <v>12</v>
      </c>
      <c r="I32" s="6" t="s">
        <v>52</v>
      </c>
      <c r="J32" s="6" t="s">
        <v>18</v>
      </c>
      <c r="K32" s="8">
        <v>5000</v>
      </c>
      <c r="L32" s="8">
        <v>7000</v>
      </c>
      <c r="M32" s="7" t="s">
        <v>73</v>
      </c>
      <c r="N32" s="7" t="s">
        <v>17</v>
      </c>
      <c r="U32" s="7" t="s">
        <v>72</v>
      </c>
      <c r="V32" s="13" t="s">
        <v>264</v>
      </c>
    </row>
    <row r="33" spans="1:22" s="9" customFormat="1" ht="20.45" customHeight="1" x14ac:dyDescent="0.25">
      <c r="A33" s="6">
        <v>32</v>
      </c>
      <c r="B33" s="6">
        <v>1961</v>
      </c>
      <c r="C33" s="7" t="s">
        <v>68</v>
      </c>
      <c r="D33" s="6" t="s">
        <v>69</v>
      </c>
      <c r="E33" s="11" t="str">
        <f t="shared" si="0"/>
        <v>1961 Chateau Calon Segur 3eme Cru Classe, Saint-Estephe</v>
      </c>
      <c r="F33" s="7"/>
      <c r="G33" s="6" t="s">
        <v>16</v>
      </c>
      <c r="H33" s="6">
        <v>1</v>
      </c>
      <c r="I33" s="6"/>
      <c r="J33" s="6" t="s">
        <v>18</v>
      </c>
      <c r="K33" s="8">
        <v>120</v>
      </c>
      <c r="L33" s="8">
        <v>160</v>
      </c>
      <c r="M33" s="7" t="s">
        <v>75</v>
      </c>
      <c r="N33" s="7" t="s">
        <v>17</v>
      </c>
      <c r="U33" s="7" t="s">
        <v>74</v>
      </c>
      <c r="V33" s="13" t="s">
        <v>265</v>
      </c>
    </row>
    <row r="34" spans="1:22" s="9" customFormat="1" ht="20.45" customHeight="1" x14ac:dyDescent="0.25">
      <c r="A34" s="6">
        <v>33</v>
      </c>
      <c r="B34" s="6">
        <v>1970</v>
      </c>
      <c r="C34" s="7" t="s">
        <v>68</v>
      </c>
      <c r="D34" s="6" t="s">
        <v>69</v>
      </c>
      <c r="E34" s="11" t="str">
        <f t="shared" si="0"/>
        <v xml:space="preserve">1970 Chateau Petrus, Pomerol </v>
      </c>
      <c r="F34" s="7"/>
      <c r="G34" s="6" t="s">
        <v>16</v>
      </c>
      <c r="H34" s="6">
        <v>6</v>
      </c>
      <c r="I34" s="6"/>
      <c r="J34" s="6" t="s">
        <v>18</v>
      </c>
      <c r="K34" s="8">
        <v>8500</v>
      </c>
      <c r="L34" s="8">
        <v>11000</v>
      </c>
      <c r="M34" s="7" t="s">
        <v>77</v>
      </c>
      <c r="N34" s="7" t="s">
        <v>17</v>
      </c>
      <c r="U34" s="7" t="s">
        <v>76</v>
      </c>
      <c r="V34" s="13" t="s">
        <v>266</v>
      </c>
    </row>
    <row r="35" spans="1:22" s="9" customFormat="1" ht="20.45" customHeight="1" x14ac:dyDescent="0.25">
      <c r="A35" s="6">
        <v>34</v>
      </c>
      <c r="B35" s="6">
        <v>1970</v>
      </c>
      <c r="C35" s="7" t="s">
        <v>68</v>
      </c>
      <c r="D35" s="6" t="s">
        <v>69</v>
      </c>
      <c r="E35" s="11" t="str">
        <f t="shared" si="0"/>
        <v xml:space="preserve">1970 Chateau Pavie Premier Grand Cru Classe A, Saint-Emilion Grand Cru (Double Magnum) </v>
      </c>
      <c r="F35" s="7"/>
      <c r="G35" s="6" t="s">
        <v>51</v>
      </c>
      <c r="H35" s="6">
        <v>1</v>
      </c>
      <c r="I35" s="6"/>
      <c r="J35" s="6" t="s">
        <v>18</v>
      </c>
      <c r="K35" s="8">
        <v>400</v>
      </c>
      <c r="L35" s="8">
        <v>500</v>
      </c>
      <c r="M35" s="7" t="s">
        <v>79</v>
      </c>
      <c r="N35" s="7" t="s">
        <v>17</v>
      </c>
      <c r="U35" s="7" t="s">
        <v>78</v>
      </c>
      <c r="V35" s="13" t="s">
        <v>267</v>
      </c>
    </row>
    <row r="36" spans="1:22" s="9" customFormat="1" ht="20.45" customHeight="1" x14ac:dyDescent="0.25">
      <c r="A36" s="6">
        <v>35</v>
      </c>
      <c r="B36" s="6">
        <v>1976</v>
      </c>
      <c r="C36" s="7" t="s">
        <v>68</v>
      </c>
      <c r="D36" s="6" t="s">
        <v>69</v>
      </c>
      <c r="E36" s="11" t="str">
        <f t="shared" si="0"/>
        <v xml:space="preserve">1976 Chateau Lafite Rothschild Premier Cru Classe, Pauillac </v>
      </c>
      <c r="F36" s="7"/>
      <c r="G36" s="6" t="s">
        <v>16</v>
      </c>
      <c r="H36" s="6">
        <v>3</v>
      </c>
      <c r="I36" s="6"/>
      <c r="J36" s="6" t="s">
        <v>18</v>
      </c>
      <c r="K36" s="8">
        <v>750</v>
      </c>
      <c r="L36" s="8">
        <v>950</v>
      </c>
      <c r="M36" s="7" t="s">
        <v>81</v>
      </c>
      <c r="N36" s="7" t="s">
        <v>17</v>
      </c>
      <c r="U36" s="7" t="s">
        <v>80</v>
      </c>
      <c r="V36" s="13" t="s">
        <v>268</v>
      </c>
    </row>
    <row r="37" spans="1:22" s="9" customFormat="1" ht="20.45" customHeight="1" x14ac:dyDescent="0.25">
      <c r="A37" s="6">
        <v>36</v>
      </c>
      <c r="B37" s="6">
        <v>1976</v>
      </c>
      <c r="C37" s="7" t="s">
        <v>68</v>
      </c>
      <c r="D37" s="6" t="s">
        <v>69</v>
      </c>
      <c r="E37" s="11" t="str">
        <f t="shared" si="0"/>
        <v xml:space="preserve">1976 Chateau Latour Premier Cru Classe, Pauillac </v>
      </c>
      <c r="F37" s="7"/>
      <c r="G37" s="6" t="s">
        <v>16</v>
      </c>
      <c r="H37" s="6">
        <v>2</v>
      </c>
      <c r="I37" s="6"/>
      <c r="J37" s="6" t="s">
        <v>18</v>
      </c>
      <c r="K37" s="8">
        <v>350</v>
      </c>
      <c r="L37" s="8">
        <v>450</v>
      </c>
      <c r="M37" s="7" t="s">
        <v>83</v>
      </c>
      <c r="N37" s="7" t="s">
        <v>17</v>
      </c>
      <c r="U37" s="7" t="s">
        <v>82</v>
      </c>
      <c r="V37" s="13" t="s">
        <v>269</v>
      </c>
    </row>
    <row r="38" spans="1:22" s="9" customFormat="1" ht="20.45" customHeight="1" x14ac:dyDescent="0.25">
      <c r="A38" s="6">
        <v>37</v>
      </c>
      <c r="B38" s="6">
        <v>1976</v>
      </c>
      <c r="C38" s="7" t="s">
        <v>68</v>
      </c>
      <c r="D38" s="6" t="s">
        <v>69</v>
      </c>
      <c r="E38" s="11" t="str">
        <f t="shared" si="0"/>
        <v xml:space="preserve">1976 Chateau Haut-Brion Premier Cru Classe, Pessac-Leognan </v>
      </c>
      <c r="F38" s="7"/>
      <c r="G38" s="6" t="s">
        <v>16</v>
      </c>
      <c r="H38" s="6">
        <v>11</v>
      </c>
      <c r="I38" s="6"/>
      <c r="J38" s="6" t="s">
        <v>18</v>
      </c>
      <c r="K38" s="8">
        <v>2000</v>
      </c>
      <c r="L38" s="8">
        <v>2600</v>
      </c>
      <c r="M38" s="7" t="s">
        <v>85</v>
      </c>
      <c r="N38" s="7" t="s">
        <v>17</v>
      </c>
      <c r="U38" s="7" t="s">
        <v>84</v>
      </c>
      <c r="V38" s="13" t="s">
        <v>270</v>
      </c>
    </row>
    <row r="39" spans="1:22" s="9" customFormat="1" ht="20.45" customHeight="1" x14ac:dyDescent="0.25">
      <c r="A39" s="6">
        <v>38</v>
      </c>
      <c r="B39" s="6">
        <v>1976</v>
      </c>
      <c r="C39" s="7" t="s">
        <v>68</v>
      </c>
      <c r="D39" s="6" t="s">
        <v>69</v>
      </c>
      <c r="E39" s="11" t="str">
        <f t="shared" si="0"/>
        <v xml:space="preserve">1976 Chateau Trotanoy, Pomerol (Jeroboam) </v>
      </c>
      <c r="F39" s="7"/>
      <c r="G39" s="6" t="s">
        <v>88</v>
      </c>
      <c r="H39" s="6">
        <v>1</v>
      </c>
      <c r="I39" s="6"/>
      <c r="J39" s="6" t="s">
        <v>18</v>
      </c>
      <c r="K39" s="8">
        <v>1000</v>
      </c>
      <c r="L39" s="8">
        <v>1300</v>
      </c>
      <c r="M39" s="7" t="s">
        <v>87</v>
      </c>
      <c r="N39" s="7" t="s">
        <v>17</v>
      </c>
      <c r="U39" s="7" t="s">
        <v>86</v>
      </c>
      <c r="V39" s="13" t="s">
        <v>271</v>
      </c>
    </row>
    <row r="40" spans="1:22" s="9" customFormat="1" ht="20.45" customHeight="1" x14ac:dyDescent="0.25">
      <c r="A40" s="6">
        <v>39</v>
      </c>
      <c r="B40" s="6">
        <v>1978</v>
      </c>
      <c r="C40" s="7" t="s">
        <v>68</v>
      </c>
      <c r="D40" s="6" t="s">
        <v>69</v>
      </c>
      <c r="E40" s="11" t="str">
        <f t="shared" si="0"/>
        <v xml:space="preserve">1978 Chateau Lafite Rothschild Premier Cru Classe, Pauillac </v>
      </c>
      <c r="F40" s="7"/>
      <c r="G40" s="6" t="s">
        <v>16</v>
      </c>
      <c r="H40" s="6">
        <v>3</v>
      </c>
      <c r="I40" s="6"/>
      <c r="J40" s="6" t="s">
        <v>18</v>
      </c>
      <c r="K40" s="8">
        <v>800</v>
      </c>
      <c r="L40" s="8">
        <v>1000</v>
      </c>
      <c r="M40" s="7" t="s">
        <v>90</v>
      </c>
      <c r="N40" s="7" t="s">
        <v>17</v>
      </c>
      <c r="U40" s="7" t="s">
        <v>89</v>
      </c>
      <c r="V40" s="13" t="s">
        <v>272</v>
      </c>
    </row>
    <row r="41" spans="1:22" s="9" customFormat="1" ht="20.45" customHeight="1" x14ac:dyDescent="0.25">
      <c r="A41" s="6">
        <v>40</v>
      </c>
      <c r="B41" s="6">
        <v>1978</v>
      </c>
      <c r="C41" s="7" t="s">
        <v>68</v>
      </c>
      <c r="D41" s="6" t="s">
        <v>69</v>
      </c>
      <c r="E41" s="11" t="str">
        <f t="shared" si="0"/>
        <v xml:space="preserve">1978 Chateau Lafite Rothschild Premier Cru Classe, Pauillac </v>
      </c>
      <c r="F41" s="7"/>
      <c r="G41" s="6" t="s">
        <v>16</v>
      </c>
      <c r="H41" s="6">
        <v>12</v>
      </c>
      <c r="I41" s="6" t="s">
        <v>52</v>
      </c>
      <c r="J41" s="6" t="s">
        <v>18</v>
      </c>
      <c r="K41" s="8">
        <v>3200</v>
      </c>
      <c r="L41" s="8">
        <v>4000</v>
      </c>
      <c r="M41" s="7" t="s">
        <v>91</v>
      </c>
      <c r="N41" s="7" t="s">
        <v>17</v>
      </c>
      <c r="U41" s="7" t="s">
        <v>89</v>
      </c>
      <c r="V41" s="13" t="s">
        <v>273</v>
      </c>
    </row>
    <row r="42" spans="1:22" s="9" customFormat="1" ht="20.45" customHeight="1" x14ac:dyDescent="0.25">
      <c r="A42" s="6">
        <v>41</v>
      </c>
      <c r="B42" s="6">
        <v>1978</v>
      </c>
      <c r="C42" s="7" t="s">
        <v>68</v>
      </c>
      <c r="D42" s="6" t="s">
        <v>69</v>
      </c>
      <c r="E42" s="11" t="str">
        <f t="shared" si="0"/>
        <v xml:space="preserve">1978 Chateau Mouton Rothschild Premier Cru Classe, Pauillac </v>
      </c>
      <c r="F42" s="7"/>
      <c r="G42" s="6" t="s">
        <v>16</v>
      </c>
      <c r="H42" s="6">
        <v>8</v>
      </c>
      <c r="I42" s="6"/>
      <c r="J42" s="6" t="s">
        <v>18</v>
      </c>
      <c r="K42" s="8">
        <v>850</v>
      </c>
      <c r="L42" s="8">
        <v>1000</v>
      </c>
      <c r="M42" s="7" t="s">
        <v>93</v>
      </c>
      <c r="N42" s="7" t="s">
        <v>17</v>
      </c>
      <c r="U42" s="7" t="s">
        <v>92</v>
      </c>
      <c r="V42" s="13" t="s">
        <v>274</v>
      </c>
    </row>
    <row r="43" spans="1:22" s="9" customFormat="1" ht="20.45" customHeight="1" x14ac:dyDescent="0.25">
      <c r="A43" s="6">
        <v>42</v>
      </c>
      <c r="B43" s="6">
        <v>1978</v>
      </c>
      <c r="C43" s="7" t="s">
        <v>68</v>
      </c>
      <c r="D43" s="6" t="s">
        <v>69</v>
      </c>
      <c r="E43" s="11" t="str">
        <f t="shared" si="0"/>
        <v xml:space="preserve">1978 Chateau Mouton Rothschild Premier Cru Classe, Pauillac </v>
      </c>
      <c r="F43" s="7"/>
      <c r="G43" s="6" t="s">
        <v>16</v>
      </c>
      <c r="H43" s="6">
        <v>12</v>
      </c>
      <c r="I43" s="6" t="s">
        <v>52</v>
      </c>
      <c r="J43" s="6" t="s">
        <v>18</v>
      </c>
      <c r="K43" s="8">
        <v>1400</v>
      </c>
      <c r="L43" s="8">
        <v>1700</v>
      </c>
      <c r="M43" s="7" t="s">
        <v>94</v>
      </c>
      <c r="N43" s="7" t="s">
        <v>17</v>
      </c>
      <c r="U43" s="7" t="s">
        <v>92</v>
      </c>
      <c r="V43" s="13" t="s">
        <v>275</v>
      </c>
    </row>
    <row r="44" spans="1:22" s="9" customFormat="1" ht="20.45" customHeight="1" x14ac:dyDescent="0.25">
      <c r="A44" s="6">
        <v>43</v>
      </c>
      <c r="B44" s="6">
        <v>1978</v>
      </c>
      <c r="C44" s="7" t="s">
        <v>68</v>
      </c>
      <c r="D44" s="6" t="s">
        <v>69</v>
      </c>
      <c r="E44" s="11" t="str">
        <f t="shared" si="0"/>
        <v xml:space="preserve">1978 Chateau Margaux Premier Cru Classe, Margaux </v>
      </c>
      <c r="F44" s="7"/>
      <c r="G44" s="6" t="s">
        <v>16</v>
      </c>
      <c r="H44" s="6">
        <v>4</v>
      </c>
      <c r="I44" s="6"/>
      <c r="J44" s="6" t="s">
        <v>18</v>
      </c>
      <c r="K44" s="8">
        <v>600</v>
      </c>
      <c r="L44" s="8">
        <v>800</v>
      </c>
      <c r="M44" s="7" t="s">
        <v>96</v>
      </c>
      <c r="N44" s="7" t="s">
        <v>17</v>
      </c>
      <c r="U44" s="7" t="s">
        <v>95</v>
      </c>
      <c r="V44" s="13" t="s">
        <v>276</v>
      </c>
    </row>
    <row r="45" spans="1:22" s="9" customFormat="1" ht="20.45" customHeight="1" x14ac:dyDescent="0.25">
      <c r="A45" s="6">
        <v>44</v>
      </c>
      <c r="B45" s="6">
        <v>1978</v>
      </c>
      <c r="C45" s="7" t="s">
        <v>68</v>
      </c>
      <c r="D45" s="6" t="s">
        <v>69</v>
      </c>
      <c r="E45" s="11" t="str">
        <f t="shared" si="0"/>
        <v xml:space="preserve">1978 Chateau La Fleur-Petrus, Pomerol </v>
      </c>
      <c r="F45" s="7"/>
      <c r="G45" s="6" t="s">
        <v>16</v>
      </c>
      <c r="H45" s="6">
        <v>6</v>
      </c>
      <c r="I45" s="6"/>
      <c r="J45" s="6" t="s">
        <v>18</v>
      </c>
      <c r="K45" s="8">
        <v>500</v>
      </c>
      <c r="L45" s="8">
        <v>600</v>
      </c>
      <c r="M45" s="7" t="s">
        <v>98</v>
      </c>
      <c r="N45" s="7" t="s">
        <v>17</v>
      </c>
      <c r="U45" s="7" t="s">
        <v>97</v>
      </c>
      <c r="V45" s="13" t="s">
        <v>277</v>
      </c>
    </row>
    <row r="46" spans="1:22" s="9" customFormat="1" ht="20.45" customHeight="1" x14ac:dyDescent="0.25">
      <c r="A46" s="6">
        <v>45</v>
      </c>
      <c r="B46" s="6">
        <v>1978</v>
      </c>
      <c r="C46" s="7" t="s">
        <v>68</v>
      </c>
      <c r="D46" s="6" t="s">
        <v>69</v>
      </c>
      <c r="E46" s="11" t="str">
        <f t="shared" si="0"/>
        <v xml:space="preserve">1978 Chateau La Fleur-Petrus, Pomerol </v>
      </c>
      <c r="F46" s="7"/>
      <c r="G46" s="6" t="s">
        <v>16</v>
      </c>
      <c r="H46" s="6">
        <v>12</v>
      </c>
      <c r="I46" s="6" t="s">
        <v>52</v>
      </c>
      <c r="J46" s="6" t="s">
        <v>18</v>
      </c>
      <c r="K46" s="8">
        <v>1100</v>
      </c>
      <c r="L46" s="8">
        <v>1300</v>
      </c>
      <c r="M46" s="7" t="s">
        <v>99</v>
      </c>
      <c r="N46" s="7" t="s">
        <v>17</v>
      </c>
      <c r="U46" s="7" t="s">
        <v>97</v>
      </c>
      <c r="V46" s="13" t="s">
        <v>278</v>
      </c>
    </row>
    <row r="47" spans="1:22" s="9" customFormat="1" ht="20.45" customHeight="1" x14ac:dyDescent="0.25">
      <c r="A47" s="6">
        <v>46</v>
      </c>
      <c r="B47" s="6">
        <v>1978</v>
      </c>
      <c r="C47" s="7" t="s">
        <v>68</v>
      </c>
      <c r="D47" s="6" t="s">
        <v>69</v>
      </c>
      <c r="E47" s="11" t="str">
        <f t="shared" si="0"/>
        <v xml:space="preserve">1978 Chateau La Fleur-Petrus, Pomerol </v>
      </c>
      <c r="F47" s="7"/>
      <c r="G47" s="6" t="s">
        <v>16</v>
      </c>
      <c r="H47" s="6">
        <v>12</v>
      </c>
      <c r="I47" s="6" t="s">
        <v>52</v>
      </c>
      <c r="J47" s="6" t="s">
        <v>18</v>
      </c>
      <c r="K47" s="8">
        <v>1100</v>
      </c>
      <c r="L47" s="8">
        <v>1300</v>
      </c>
      <c r="M47" s="7" t="s">
        <v>100</v>
      </c>
      <c r="N47" s="7" t="s">
        <v>17</v>
      </c>
      <c r="U47" s="7" t="s">
        <v>97</v>
      </c>
      <c r="V47" s="13" t="s">
        <v>279</v>
      </c>
    </row>
    <row r="48" spans="1:22" s="9" customFormat="1" ht="20.45" customHeight="1" x14ac:dyDescent="0.25">
      <c r="A48" s="6">
        <v>47</v>
      </c>
      <c r="B48" s="6">
        <v>1978</v>
      </c>
      <c r="C48" s="7" t="s">
        <v>68</v>
      </c>
      <c r="D48" s="6" t="s">
        <v>69</v>
      </c>
      <c r="E48" s="11" t="str">
        <f t="shared" si="0"/>
        <v xml:space="preserve">1978 Chateau La Fleur-Petrus, Pomerol </v>
      </c>
      <c r="F48" s="7"/>
      <c r="G48" s="6" t="s">
        <v>16</v>
      </c>
      <c r="H48" s="6">
        <v>12</v>
      </c>
      <c r="I48" s="6" t="s">
        <v>52</v>
      </c>
      <c r="J48" s="6" t="s">
        <v>18</v>
      </c>
      <c r="K48" s="8">
        <v>850</v>
      </c>
      <c r="L48" s="8">
        <v>1000</v>
      </c>
      <c r="M48" s="7" t="s">
        <v>101</v>
      </c>
      <c r="N48" s="7" t="s">
        <v>17</v>
      </c>
      <c r="U48" s="7" t="s">
        <v>97</v>
      </c>
      <c r="V48" s="13" t="s">
        <v>280</v>
      </c>
    </row>
    <row r="49" spans="1:22" s="9" customFormat="1" ht="20.45" customHeight="1" x14ac:dyDescent="0.25">
      <c r="A49" s="6">
        <v>48</v>
      </c>
      <c r="B49" s="6">
        <v>1978</v>
      </c>
      <c r="C49" s="7" t="s">
        <v>68</v>
      </c>
      <c r="D49" s="6" t="s">
        <v>69</v>
      </c>
      <c r="E49" s="11" t="str">
        <f t="shared" si="0"/>
        <v xml:space="preserve">1978 Chateau Latour a Pomerol, Pomerol </v>
      </c>
      <c r="F49" s="7"/>
      <c r="G49" s="6" t="s">
        <v>16</v>
      </c>
      <c r="H49" s="6">
        <v>12</v>
      </c>
      <c r="I49" s="6" t="s">
        <v>52</v>
      </c>
      <c r="J49" s="6" t="s">
        <v>18</v>
      </c>
      <c r="K49" s="8">
        <v>600</v>
      </c>
      <c r="L49" s="8">
        <v>750</v>
      </c>
      <c r="M49" s="7" t="s">
        <v>103</v>
      </c>
      <c r="N49" s="7" t="s">
        <v>17</v>
      </c>
      <c r="U49" s="7" t="s">
        <v>102</v>
      </c>
      <c r="V49" s="13" t="s">
        <v>281</v>
      </c>
    </row>
    <row r="50" spans="1:22" s="9" customFormat="1" ht="20.45" customHeight="1" x14ac:dyDescent="0.25">
      <c r="A50" s="6">
        <v>49</v>
      </c>
      <c r="B50" s="6">
        <v>1978</v>
      </c>
      <c r="C50" s="7" t="s">
        <v>68</v>
      </c>
      <c r="D50" s="6" t="s">
        <v>69</v>
      </c>
      <c r="E50" s="11" t="str">
        <f t="shared" si="0"/>
        <v xml:space="preserve">1978 Chateau Latour a Pomerol, Pomerol </v>
      </c>
      <c r="F50" s="7"/>
      <c r="G50" s="6" t="s">
        <v>16</v>
      </c>
      <c r="H50" s="6">
        <v>12</v>
      </c>
      <c r="I50" s="6" t="s">
        <v>52</v>
      </c>
      <c r="J50" s="6" t="s">
        <v>18</v>
      </c>
      <c r="K50" s="8">
        <v>480</v>
      </c>
      <c r="L50" s="8">
        <v>600</v>
      </c>
      <c r="M50" s="7" t="s">
        <v>104</v>
      </c>
      <c r="N50" s="7" t="s">
        <v>17</v>
      </c>
      <c r="U50" s="7" t="s">
        <v>102</v>
      </c>
      <c r="V50" s="13" t="s">
        <v>282</v>
      </c>
    </row>
    <row r="51" spans="1:22" s="9" customFormat="1" ht="20.45" customHeight="1" x14ac:dyDescent="0.25">
      <c r="A51" s="6">
        <v>50</v>
      </c>
      <c r="B51" s="6">
        <v>1979</v>
      </c>
      <c r="C51" s="7" t="s">
        <v>68</v>
      </c>
      <c r="D51" s="6" t="s">
        <v>69</v>
      </c>
      <c r="E51" s="11" t="str">
        <f t="shared" si="0"/>
        <v xml:space="preserve">1979 Chateau Lafite Rothschild Premier Cru Classe, Pauillac </v>
      </c>
      <c r="F51" s="7"/>
      <c r="G51" s="6" t="s">
        <v>16</v>
      </c>
      <c r="H51" s="6">
        <v>10</v>
      </c>
      <c r="I51" s="6"/>
      <c r="J51" s="6" t="s">
        <v>18</v>
      </c>
      <c r="K51" s="8">
        <v>2800</v>
      </c>
      <c r="L51" s="8">
        <v>3500</v>
      </c>
      <c r="M51" s="7" t="s">
        <v>106</v>
      </c>
      <c r="N51" s="7" t="s">
        <v>17</v>
      </c>
      <c r="U51" s="7" t="s">
        <v>105</v>
      </c>
      <c r="V51" s="13" t="s">
        <v>283</v>
      </c>
    </row>
    <row r="52" spans="1:22" s="9" customFormat="1" ht="20.45" customHeight="1" x14ac:dyDescent="0.25">
      <c r="A52" s="6">
        <v>51</v>
      </c>
      <c r="B52" s="6">
        <v>1979</v>
      </c>
      <c r="C52" s="7" t="s">
        <v>68</v>
      </c>
      <c r="D52" s="6" t="s">
        <v>69</v>
      </c>
      <c r="E52" s="11" t="str">
        <f t="shared" si="0"/>
        <v xml:space="preserve">1979 Chateau Mouton Rothschild Premier Cru Classe, Pauillac </v>
      </c>
      <c r="F52" s="7"/>
      <c r="G52" s="6" t="s">
        <v>16</v>
      </c>
      <c r="H52" s="6">
        <v>12</v>
      </c>
      <c r="I52" s="6"/>
      <c r="J52" s="6" t="s">
        <v>18</v>
      </c>
      <c r="K52" s="8">
        <v>1600</v>
      </c>
      <c r="L52" s="8">
        <v>2000</v>
      </c>
      <c r="M52" s="7" t="s">
        <v>108</v>
      </c>
      <c r="N52" s="7" t="s">
        <v>17</v>
      </c>
      <c r="U52" s="7" t="s">
        <v>107</v>
      </c>
      <c r="V52" s="13" t="s">
        <v>284</v>
      </c>
    </row>
    <row r="53" spans="1:22" s="9" customFormat="1" ht="20.45" customHeight="1" x14ac:dyDescent="0.25">
      <c r="A53" s="6">
        <v>52</v>
      </c>
      <c r="B53" s="6">
        <v>1979</v>
      </c>
      <c r="C53" s="7" t="s">
        <v>68</v>
      </c>
      <c r="D53" s="6" t="s">
        <v>69</v>
      </c>
      <c r="E53" s="11" t="str">
        <f t="shared" si="0"/>
        <v xml:space="preserve">1979 Chateau La Fleur-Petrus, Pomerol </v>
      </c>
      <c r="F53" s="7"/>
      <c r="G53" s="6" t="s">
        <v>16</v>
      </c>
      <c r="H53" s="6">
        <v>8</v>
      </c>
      <c r="I53" s="6"/>
      <c r="J53" s="6" t="s">
        <v>18</v>
      </c>
      <c r="K53" s="8">
        <v>800</v>
      </c>
      <c r="L53" s="8">
        <v>1000</v>
      </c>
      <c r="M53" s="7" t="s">
        <v>110</v>
      </c>
      <c r="N53" s="7" t="s">
        <v>17</v>
      </c>
      <c r="U53" s="7" t="s">
        <v>109</v>
      </c>
      <c r="V53" s="13" t="s">
        <v>285</v>
      </c>
    </row>
    <row r="54" spans="1:22" s="9" customFormat="1" ht="20.45" customHeight="1" x14ac:dyDescent="0.25">
      <c r="A54" s="6">
        <v>53</v>
      </c>
      <c r="B54" s="6">
        <v>1979</v>
      </c>
      <c r="C54" s="7" t="s">
        <v>68</v>
      </c>
      <c r="D54" s="6" t="s">
        <v>69</v>
      </c>
      <c r="E54" s="11" t="str">
        <f t="shared" si="0"/>
        <v>1979 Chateau La Fleur-Petrus, Pomerol</v>
      </c>
      <c r="F54" s="7"/>
      <c r="G54" s="6" t="s">
        <v>16</v>
      </c>
      <c r="H54" s="6">
        <v>12</v>
      </c>
      <c r="I54" s="6" t="s">
        <v>52</v>
      </c>
      <c r="J54" s="6" t="s">
        <v>18</v>
      </c>
      <c r="K54" s="8">
        <v>1200</v>
      </c>
      <c r="L54" s="8">
        <v>1500</v>
      </c>
      <c r="M54" s="7" t="s">
        <v>112</v>
      </c>
      <c r="N54" s="7" t="s">
        <v>17</v>
      </c>
      <c r="U54" s="7" t="s">
        <v>111</v>
      </c>
      <c r="V54" s="13" t="s">
        <v>286</v>
      </c>
    </row>
    <row r="55" spans="1:22" s="9" customFormat="1" ht="20.45" customHeight="1" x14ac:dyDescent="0.25">
      <c r="A55" s="6">
        <v>54</v>
      </c>
      <c r="B55" s="6">
        <v>1980</v>
      </c>
      <c r="C55" s="7" t="s">
        <v>68</v>
      </c>
      <c r="D55" s="6" t="s">
        <v>69</v>
      </c>
      <c r="E55" s="11" t="str">
        <f t="shared" si="0"/>
        <v xml:space="preserve">1980 Chateau Petrus, Pomerol </v>
      </c>
      <c r="F55" s="7"/>
      <c r="G55" s="6" t="s">
        <v>16</v>
      </c>
      <c r="H55" s="6">
        <v>12</v>
      </c>
      <c r="I55" s="6"/>
      <c r="J55" s="6" t="s">
        <v>18</v>
      </c>
      <c r="K55" s="8">
        <v>13000</v>
      </c>
      <c r="L55" s="8">
        <v>16000</v>
      </c>
      <c r="M55" s="7" t="s">
        <v>114</v>
      </c>
      <c r="N55" s="7" t="s">
        <v>17</v>
      </c>
      <c r="U55" s="7" t="s">
        <v>113</v>
      </c>
      <c r="V55" s="13" t="s">
        <v>287</v>
      </c>
    </row>
    <row r="56" spans="1:22" s="9" customFormat="1" ht="20.45" customHeight="1" x14ac:dyDescent="0.25">
      <c r="A56" s="6">
        <v>55</v>
      </c>
      <c r="B56" s="6">
        <v>1981</v>
      </c>
      <c r="C56" s="7" t="s">
        <v>68</v>
      </c>
      <c r="D56" s="6" t="s">
        <v>69</v>
      </c>
      <c r="E56" s="11" t="str">
        <f t="shared" si="0"/>
        <v>1981 Chateau Palmer 3eme Cru Classe, Margaux (Jeroboam)</v>
      </c>
      <c r="F56" s="7"/>
      <c r="G56" s="6" t="s">
        <v>116</v>
      </c>
      <c r="H56" s="6">
        <v>1</v>
      </c>
      <c r="I56" s="6" t="s">
        <v>52</v>
      </c>
      <c r="J56" s="6" t="s">
        <v>18</v>
      </c>
      <c r="K56" s="8">
        <v>1200</v>
      </c>
      <c r="L56" s="8">
        <v>1500</v>
      </c>
      <c r="M56" s="7" t="s">
        <v>21</v>
      </c>
      <c r="N56" s="7" t="s">
        <v>17</v>
      </c>
      <c r="U56" s="7" t="s">
        <v>115</v>
      </c>
      <c r="V56" s="13" t="s">
        <v>288</v>
      </c>
    </row>
    <row r="57" spans="1:22" s="9" customFormat="1" ht="20.45" customHeight="1" x14ac:dyDescent="0.25">
      <c r="A57" s="6">
        <v>56</v>
      </c>
      <c r="B57" s="6">
        <v>1981</v>
      </c>
      <c r="C57" s="7" t="s">
        <v>68</v>
      </c>
      <c r="D57" s="6" t="s">
        <v>69</v>
      </c>
      <c r="E57" s="11" t="str">
        <f t="shared" si="0"/>
        <v xml:space="preserve">1981 Chateau Pavie Premier Grand Cru Classe A, Saint-Emilion Grand Cru (Double Magnum) </v>
      </c>
      <c r="F57" s="7"/>
      <c r="G57" s="6" t="s">
        <v>51</v>
      </c>
      <c r="H57" s="6">
        <v>1</v>
      </c>
      <c r="I57" s="6"/>
      <c r="J57" s="6" t="s">
        <v>18</v>
      </c>
      <c r="K57" s="8">
        <v>600</v>
      </c>
      <c r="L57" s="8">
        <v>750</v>
      </c>
      <c r="M57" s="7" t="s">
        <v>118</v>
      </c>
      <c r="N57" s="7" t="s">
        <v>17</v>
      </c>
      <c r="U57" s="7" t="s">
        <v>117</v>
      </c>
      <c r="V57" s="13" t="s">
        <v>289</v>
      </c>
    </row>
    <row r="58" spans="1:22" s="9" customFormat="1" ht="20.45" customHeight="1" x14ac:dyDescent="0.25">
      <c r="A58" s="6">
        <v>57</v>
      </c>
      <c r="B58" s="6">
        <v>1982</v>
      </c>
      <c r="C58" s="7" t="s">
        <v>68</v>
      </c>
      <c r="D58" s="6" t="s">
        <v>69</v>
      </c>
      <c r="E58" s="11" t="str">
        <f t="shared" si="0"/>
        <v xml:space="preserve">1982 Chateau Lafite Rothschild Premier Cru Classe, Pauillac </v>
      </c>
      <c r="F58" s="7"/>
      <c r="G58" s="6" t="s">
        <v>16</v>
      </c>
      <c r="H58" s="6">
        <v>11</v>
      </c>
      <c r="I58" s="6"/>
      <c r="J58" s="6" t="s">
        <v>18</v>
      </c>
      <c r="K58" s="8">
        <v>12000</v>
      </c>
      <c r="L58" s="8">
        <v>15000</v>
      </c>
      <c r="M58" s="7" t="s">
        <v>120</v>
      </c>
      <c r="N58" s="7" t="s">
        <v>17</v>
      </c>
      <c r="U58" s="7" t="s">
        <v>119</v>
      </c>
      <c r="V58" s="13" t="s">
        <v>290</v>
      </c>
    </row>
    <row r="59" spans="1:22" s="9" customFormat="1" ht="20.45" customHeight="1" x14ac:dyDescent="0.25">
      <c r="A59" s="6">
        <v>58</v>
      </c>
      <c r="B59" s="6">
        <v>1982</v>
      </c>
      <c r="C59" s="7" t="s">
        <v>68</v>
      </c>
      <c r="D59" s="6" t="s">
        <v>69</v>
      </c>
      <c r="E59" s="11" t="str">
        <f t="shared" si="0"/>
        <v xml:space="preserve">1982 Chateau Lafite Rothschild Premier Cru Classe, Pauillac </v>
      </c>
      <c r="F59" s="7"/>
      <c r="G59" s="6" t="s">
        <v>16</v>
      </c>
      <c r="H59" s="6">
        <v>12</v>
      </c>
      <c r="I59" s="6" t="s">
        <v>52</v>
      </c>
      <c r="J59" s="6" t="s">
        <v>18</v>
      </c>
      <c r="K59" s="8">
        <v>15000</v>
      </c>
      <c r="L59" s="8">
        <v>18000</v>
      </c>
      <c r="M59" s="7" t="s">
        <v>121</v>
      </c>
      <c r="N59" s="7" t="s">
        <v>17</v>
      </c>
      <c r="U59" s="7" t="s">
        <v>119</v>
      </c>
      <c r="V59" s="13" t="s">
        <v>291</v>
      </c>
    </row>
    <row r="60" spans="1:22" s="9" customFormat="1" ht="20.45" customHeight="1" x14ac:dyDescent="0.25">
      <c r="A60" s="6">
        <v>59</v>
      </c>
      <c r="B60" s="6">
        <v>1982</v>
      </c>
      <c r="C60" s="7" t="s">
        <v>68</v>
      </c>
      <c r="D60" s="6" t="s">
        <v>69</v>
      </c>
      <c r="E60" s="11" t="str">
        <f t="shared" si="0"/>
        <v xml:space="preserve">1982 Chateau Mouton Rothschild Premier Cru Classe, Pauillac </v>
      </c>
      <c r="F60" s="7"/>
      <c r="G60" s="6" t="s">
        <v>16</v>
      </c>
      <c r="H60" s="6">
        <v>12</v>
      </c>
      <c r="I60" s="6" t="s">
        <v>52</v>
      </c>
      <c r="J60" s="6" t="s">
        <v>18</v>
      </c>
      <c r="K60" s="8">
        <v>8500</v>
      </c>
      <c r="L60" s="8">
        <v>10000</v>
      </c>
      <c r="M60" s="7" t="s">
        <v>123</v>
      </c>
      <c r="N60" s="7" t="s">
        <v>17</v>
      </c>
      <c r="U60" s="7" t="s">
        <v>122</v>
      </c>
      <c r="V60" s="13" t="s">
        <v>292</v>
      </c>
    </row>
    <row r="61" spans="1:22" s="9" customFormat="1" ht="20.45" customHeight="1" x14ac:dyDescent="0.25">
      <c r="A61" s="6">
        <v>60</v>
      </c>
      <c r="B61" s="6">
        <v>1982</v>
      </c>
      <c r="C61" s="7" t="s">
        <v>68</v>
      </c>
      <c r="D61" s="6" t="s">
        <v>69</v>
      </c>
      <c r="E61" s="11" t="str">
        <f t="shared" si="0"/>
        <v xml:space="preserve">1982 Chateau Mouton Rothschild Premier Cru Classe, Pauillac </v>
      </c>
      <c r="F61" s="7"/>
      <c r="G61" s="6" t="s">
        <v>16</v>
      </c>
      <c r="H61" s="6">
        <v>12</v>
      </c>
      <c r="I61" s="6" t="s">
        <v>52</v>
      </c>
      <c r="J61" s="6" t="s">
        <v>18</v>
      </c>
      <c r="K61" s="8">
        <v>7500</v>
      </c>
      <c r="L61" s="8">
        <v>9000</v>
      </c>
      <c r="M61" s="7" t="s">
        <v>124</v>
      </c>
      <c r="N61" s="7" t="s">
        <v>17</v>
      </c>
      <c r="U61" s="7" t="s">
        <v>122</v>
      </c>
      <c r="V61" s="13" t="s">
        <v>293</v>
      </c>
    </row>
    <row r="62" spans="1:22" s="9" customFormat="1" ht="20.45" customHeight="1" x14ac:dyDescent="0.25">
      <c r="A62" s="6">
        <v>61</v>
      </c>
      <c r="B62" s="6">
        <v>1982</v>
      </c>
      <c r="C62" s="7" t="s">
        <v>68</v>
      </c>
      <c r="D62" s="6" t="s">
        <v>69</v>
      </c>
      <c r="E62" s="11" t="str">
        <f t="shared" si="0"/>
        <v xml:space="preserve">1982 Chateau Margaux Premier Cru Classe, Margaux (Magnum) </v>
      </c>
      <c r="F62" s="7"/>
      <c r="G62" s="6" t="s">
        <v>32</v>
      </c>
      <c r="H62" s="6">
        <v>1</v>
      </c>
      <c r="I62" s="6"/>
      <c r="J62" s="6" t="s">
        <v>18</v>
      </c>
      <c r="K62" s="8">
        <v>1100</v>
      </c>
      <c r="L62" s="8">
        <v>1400</v>
      </c>
      <c r="M62" s="7" t="s">
        <v>126</v>
      </c>
      <c r="N62" s="7" t="s">
        <v>17</v>
      </c>
      <c r="U62" s="7" t="s">
        <v>125</v>
      </c>
      <c r="V62" s="13" t="s">
        <v>294</v>
      </c>
    </row>
    <row r="63" spans="1:22" s="9" customFormat="1" ht="20.45" customHeight="1" x14ac:dyDescent="0.25">
      <c r="A63" s="6">
        <v>62</v>
      </c>
      <c r="B63" s="6">
        <v>1982</v>
      </c>
      <c r="C63" s="7" t="s">
        <v>68</v>
      </c>
      <c r="D63" s="6" t="s">
        <v>69</v>
      </c>
      <c r="E63" s="11" t="str">
        <f t="shared" si="0"/>
        <v xml:space="preserve">1982 Chateau Haut-Brion Premier Cru Classe, Pessac-Leognan </v>
      </c>
      <c r="F63" s="7"/>
      <c r="G63" s="6" t="s">
        <v>16</v>
      </c>
      <c r="H63" s="6">
        <v>12</v>
      </c>
      <c r="I63" s="6" t="s">
        <v>52</v>
      </c>
      <c r="J63" s="6" t="s">
        <v>18</v>
      </c>
      <c r="K63" s="8">
        <v>5500</v>
      </c>
      <c r="L63" s="8">
        <v>7000</v>
      </c>
      <c r="M63" s="7" t="s">
        <v>128</v>
      </c>
      <c r="N63" s="7" t="s">
        <v>17</v>
      </c>
      <c r="U63" s="7" t="s">
        <v>127</v>
      </c>
      <c r="V63" s="13" t="s">
        <v>295</v>
      </c>
    </row>
    <row r="64" spans="1:22" s="9" customFormat="1" ht="20.45" customHeight="1" x14ac:dyDescent="0.25">
      <c r="A64" s="6">
        <v>63</v>
      </c>
      <c r="B64" s="6">
        <v>1982</v>
      </c>
      <c r="C64" s="7" t="s">
        <v>68</v>
      </c>
      <c r="D64" s="6" t="s">
        <v>69</v>
      </c>
      <c r="E64" s="11" t="str">
        <f t="shared" si="0"/>
        <v xml:space="preserve">1982 Chateau Cheval Blanc Premier Grand Cru Classe A, Saint-Emilion Grand Cru </v>
      </c>
      <c r="F64" s="7"/>
      <c r="G64" s="6" t="s">
        <v>16</v>
      </c>
      <c r="H64" s="6">
        <v>12</v>
      </c>
      <c r="I64" s="6" t="s">
        <v>52</v>
      </c>
      <c r="J64" s="6" t="s">
        <v>18</v>
      </c>
      <c r="K64" s="8">
        <v>6500</v>
      </c>
      <c r="L64" s="8">
        <v>8500</v>
      </c>
      <c r="M64" s="7" t="s">
        <v>130</v>
      </c>
      <c r="N64" s="7" t="s">
        <v>17</v>
      </c>
      <c r="U64" s="7" t="s">
        <v>129</v>
      </c>
      <c r="V64" s="13" t="s">
        <v>296</v>
      </c>
    </row>
    <row r="65" spans="1:22" s="9" customFormat="1" ht="20.45" customHeight="1" x14ac:dyDescent="0.25">
      <c r="A65" s="6">
        <v>64</v>
      </c>
      <c r="B65" s="6">
        <v>1982</v>
      </c>
      <c r="C65" s="7" t="s">
        <v>68</v>
      </c>
      <c r="D65" s="6" t="s">
        <v>69</v>
      </c>
      <c r="E65" s="11" t="str">
        <f t="shared" si="0"/>
        <v xml:space="preserve">1982 Chateau Cheval Blanc Premier Grand Cru Classe A, Saint-Emilion Grand Cru (Magnums) </v>
      </c>
      <c r="F65" s="7"/>
      <c r="G65" s="6" t="s">
        <v>32</v>
      </c>
      <c r="H65" s="6">
        <v>3</v>
      </c>
      <c r="I65" s="6"/>
      <c r="J65" s="6" t="s">
        <v>18</v>
      </c>
      <c r="K65" s="8">
        <v>4500</v>
      </c>
      <c r="L65" s="8">
        <v>5500</v>
      </c>
      <c r="M65" s="7" t="s">
        <v>132</v>
      </c>
      <c r="N65" s="7" t="s">
        <v>17</v>
      </c>
      <c r="U65" s="7" t="s">
        <v>131</v>
      </c>
      <c r="V65" s="13" t="s">
        <v>297</v>
      </c>
    </row>
    <row r="66" spans="1:22" s="9" customFormat="1" ht="20.45" customHeight="1" x14ac:dyDescent="0.25">
      <c r="A66" s="6">
        <v>65</v>
      </c>
      <c r="B66" s="6">
        <v>1982</v>
      </c>
      <c r="C66" s="7" t="s">
        <v>68</v>
      </c>
      <c r="D66" s="6" t="s">
        <v>69</v>
      </c>
      <c r="E66" s="11" t="str">
        <f t="shared" si="0"/>
        <v xml:space="preserve">1982 Chateau Petrus, Pomerol </v>
      </c>
      <c r="F66" s="7"/>
      <c r="G66" s="6" t="s">
        <v>16</v>
      </c>
      <c r="H66" s="6">
        <v>12</v>
      </c>
      <c r="I66" s="6"/>
      <c r="J66" s="6" t="s">
        <v>18</v>
      </c>
      <c r="K66" s="8">
        <v>26000</v>
      </c>
      <c r="L66" s="8">
        <v>32000</v>
      </c>
      <c r="M66" s="7" t="s">
        <v>134</v>
      </c>
      <c r="N66" s="7" t="s">
        <v>17</v>
      </c>
      <c r="U66" s="7" t="s">
        <v>133</v>
      </c>
      <c r="V66" s="13" t="s">
        <v>298</v>
      </c>
    </row>
    <row r="67" spans="1:22" s="9" customFormat="1" ht="20.45" customHeight="1" x14ac:dyDescent="0.25">
      <c r="A67" s="6">
        <v>66</v>
      </c>
      <c r="B67" s="6">
        <v>1982</v>
      </c>
      <c r="C67" s="7" t="s">
        <v>68</v>
      </c>
      <c r="D67" s="6" t="s">
        <v>69</v>
      </c>
      <c r="E67" s="11" t="str">
        <f t="shared" ref="E67:E130" si="1">HYPERLINK(V67,U67)</f>
        <v xml:space="preserve">1982 Chateau Petrus, Pomerol </v>
      </c>
      <c r="F67" s="7"/>
      <c r="G67" s="6" t="s">
        <v>16</v>
      </c>
      <c r="H67" s="6">
        <v>12</v>
      </c>
      <c r="I67" s="6" t="s">
        <v>52</v>
      </c>
      <c r="J67" s="6" t="s">
        <v>18</v>
      </c>
      <c r="K67" s="8">
        <v>26000</v>
      </c>
      <c r="L67" s="8">
        <v>32000</v>
      </c>
      <c r="M67" s="7" t="s">
        <v>135</v>
      </c>
      <c r="N67" s="7" t="s">
        <v>17</v>
      </c>
      <c r="U67" s="7" t="s">
        <v>133</v>
      </c>
      <c r="V67" s="13" t="s">
        <v>299</v>
      </c>
    </row>
    <row r="68" spans="1:22" s="9" customFormat="1" ht="20.45" customHeight="1" x14ac:dyDescent="0.25">
      <c r="A68" s="6">
        <v>67</v>
      </c>
      <c r="B68" s="6">
        <v>1982</v>
      </c>
      <c r="C68" s="7" t="s">
        <v>68</v>
      </c>
      <c r="D68" s="6" t="s">
        <v>69</v>
      </c>
      <c r="E68" s="11" t="str">
        <f t="shared" si="1"/>
        <v xml:space="preserve">1982 Chateau Lafleur, Pomerol </v>
      </c>
      <c r="F68" s="7"/>
      <c r="G68" s="6" t="s">
        <v>16</v>
      </c>
      <c r="H68" s="6">
        <v>12</v>
      </c>
      <c r="I68" s="6" t="s">
        <v>52</v>
      </c>
      <c r="J68" s="6" t="s">
        <v>18</v>
      </c>
      <c r="K68" s="8">
        <v>18000</v>
      </c>
      <c r="L68" s="8">
        <v>24000</v>
      </c>
      <c r="M68" s="7" t="s">
        <v>137</v>
      </c>
      <c r="N68" s="7" t="s">
        <v>17</v>
      </c>
      <c r="U68" s="7" t="s">
        <v>136</v>
      </c>
      <c r="V68" s="13" t="s">
        <v>300</v>
      </c>
    </row>
    <row r="69" spans="1:22" s="9" customFormat="1" ht="20.45" customHeight="1" x14ac:dyDescent="0.25">
      <c r="A69" s="6">
        <v>68</v>
      </c>
      <c r="B69" s="6">
        <v>1982</v>
      </c>
      <c r="C69" s="7" t="s">
        <v>68</v>
      </c>
      <c r="D69" s="6" t="s">
        <v>69</v>
      </c>
      <c r="E69" s="11" t="str">
        <f t="shared" si="1"/>
        <v xml:space="preserve">1982 Chateau Lafleur, Pomerol </v>
      </c>
      <c r="F69" s="7"/>
      <c r="G69" s="6" t="s">
        <v>16</v>
      </c>
      <c r="H69" s="6">
        <v>12</v>
      </c>
      <c r="I69" s="6" t="s">
        <v>52</v>
      </c>
      <c r="J69" s="6" t="s">
        <v>18</v>
      </c>
      <c r="K69" s="8">
        <v>18000</v>
      </c>
      <c r="L69" s="8">
        <v>24000</v>
      </c>
      <c r="M69" s="7" t="s">
        <v>138</v>
      </c>
      <c r="N69" s="7" t="s">
        <v>17</v>
      </c>
      <c r="U69" s="7" t="s">
        <v>136</v>
      </c>
      <c r="V69" s="13" t="s">
        <v>301</v>
      </c>
    </row>
    <row r="70" spans="1:22" s="9" customFormat="1" ht="20.45" customHeight="1" x14ac:dyDescent="0.25">
      <c r="A70" s="6">
        <v>69</v>
      </c>
      <c r="B70" s="6">
        <v>1982</v>
      </c>
      <c r="C70" s="7" t="s">
        <v>68</v>
      </c>
      <c r="D70" s="6" t="s">
        <v>69</v>
      </c>
      <c r="E70" s="11" t="str">
        <f t="shared" si="1"/>
        <v xml:space="preserve">1982 Chateau Trotanoy, Pomerol </v>
      </c>
      <c r="F70" s="7"/>
      <c r="G70" s="6" t="s">
        <v>16</v>
      </c>
      <c r="H70" s="6">
        <v>12</v>
      </c>
      <c r="I70" s="6" t="s">
        <v>52</v>
      </c>
      <c r="J70" s="6" t="s">
        <v>18</v>
      </c>
      <c r="K70" s="8">
        <v>4200</v>
      </c>
      <c r="L70" s="8">
        <v>5500</v>
      </c>
      <c r="M70" s="7" t="s">
        <v>140</v>
      </c>
      <c r="N70" s="7" t="s">
        <v>17</v>
      </c>
      <c r="U70" s="7" t="s">
        <v>139</v>
      </c>
      <c r="V70" s="13" t="s">
        <v>302</v>
      </c>
    </row>
    <row r="71" spans="1:22" s="9" customFormat="1" ht="20.45" customHeight="1" x14ac:dyDescent="0.25">
      <c r="A71" s="6">
        <v>70</v>
      </c>
      <c r="B71" s="6">
        <v>1983</v>
      </c>
      <c r="C71" s="7" t="s">
        <v>68</v>
      </c>
      <c r="D71" s="6" t="s">
        <v>69</v>
      </c>
      <c r="E71" s="11" t="str">
        <f t="shared" si="1"/>
        <v xml:space="preserve">1983 Chateau Lafite Rothschild Premier Cru Classe, Pauillac </v>
      </c>
      <c r="F71" s="7"/>
      <c r="G71" s="6" t="s">
        <v>16</v>
      </c>
      <c r="H71" s="6">
        <v>12</v>
      </c>
      <c r="I71" s="6" t="s">
        <v>52</v>
      </c>
      <c r="J71" s="6" t="s">
        <v>18</v>
      </c>
      <c r="K71" s="8">
        <v>3500</v>
      </c>
      <c r="L71" s="8">
        <v>4500</v>
      </c>
      <c r="M71" s="7" t="s">
        <v>142</v>
      </c>
      <c r="N71" s="7" t="s">
        <v>17</v>
      </c>
      <c r="U71" s="7" t="s">
        <v>141</v>
      </c>
      <c r="V71" s="13" t="s">
        <v>303</v>
      </c>
    </row>
    <row r="72" spans="1:22" s="9" customFormat="1" ht="20.45" customHeight="1" x14ac:dyDescent="0.25">
      <c r="A72" s="6">
        <v>71</v>
      </c>
      <c r="B72" s="6">
        <v>1983</v>
      </c>
      <c r="C72" s="7" t="s">
        <v>68</v>
      </c>
      <c r="D72" s="6" t="s">
        <v>69</v>
      </c>
      <c r="E72" s="11" t="str">
        <f t="shared" si="1"/>
        <v xml:space="preserve">1983 Chateau Mouton Rothschild Premier Cru Classe, Pauillac </v>
      </c>
      <c r="F72" s="7"/>
      <c r="G72" s="6" t="s">
        <v>16</v>
      </c>
      <c r="H72" s="6">
        <v>5</v>
      </c>
      <c r="I72" s="6"/>
      <c r="J72" s="6" t="s">
        <v>18</v>
      </c>
      <c r="K72" s="8">
        <v>900</v>
      </c>
      <c r="L72" s="8">
        <v>1200</v>
      </c>
      <c r="M72" s="7" t="s">
        <v>144</v>
      </c>
      <c r="N72" s="7" t="s">
        <v>17</v>
      </c>
      <c r="U72" s="7" t="s">
        <v>143</v>
      </c>
      <c r="V72" s="13" t="s">
        <v>304</v>
      </c>
    </row>
    <row r="73" spans="1:22" s="9" customFormat="1" ht="20.45" customHeight="1" x14ac:dyDescent="0.25">
      <c r="A73" s="6">
        <v>72</v>
      </c>
      <c r="B73" s="6">
        <v>1983</v>
      </c>
      <c r="C73" s="7" t="s">
        <v>68</v>
      </c>
      <c r="D73" s="6" t="s">
        <v>69</v>
      </c>
      <c r="E73" s="11" t="str">
        <f t="shared" si="1"/>
        <v xml:space="preserve">1983 Chateau Mouton Rothschild Premier Cru Classe, Pauillac </v>
      </c>
      <c r="F73" s="7"/>
      <c r="G73" s="6" t="s">
        <v>16</v>
      </c>
      <c r="H73" s="6">
        <v>7</v>
      </c>
      <c r="I73" s="6"/>
      <c r="J73" s="6" t="s">
        <v>18</v>
      </c>
      <c r="K73" s="8">
        <v>1300</v>
      </c>
      <c r="L73" s="8">
        <v>1600</v>
      </c>
      <c r="M73" s="7" t="s">
        <v>145</v>
      </c>
      <c r="N73" s="7" t="s">
        <v>17</v>
      </c>
      <c r="U73" s="7" t="s">
        <v>143</v>
      </c>
      <c r="V73" s="13" t="s">
        <v>305</v>
      </c>
    </row>
    <row r="74" spans="1:22" s="9" customFormat="1" ht="20.45" customHeight="1" x14ac:dyDescent="0.25">
      <c r="A74" s="6">
        <v>73</v>
      </c>
      <c r="B74" s="6">
        <v>1983</v>
      </c>
      <c r="C74" s="7" t="s">
        <v>68</v>
      </c>
      <c r="D74" s="6" t="s">
        <v>69</v>
      </c>
      <c r="E74" s="11" t="str">
        <f t="shared" si="1"/>
        <v xml:space="preserve">1983 Chateau Mouton Rothschild Premier Cru Classe, Pauillac </v>
      </c>
      <c r="F74" s="7"/>
      <c r="G74" s="6" t="s">
        <v>16</v>
      </c>
      <c r="H74" s="6">
        <v>12</v>
      </c>
      <c r="I74" s="6" t="s">
        <v>52</v>
      </c>
      <c r="J74" s="6" t="s">
        <v>18</v>
      </c>
      <c r="K74" s="8">
        <v>2200</v>
      </c>
      <c r="L74" s="8">
        <v>2800</v>
      </c>
      <c r="M74" s="7" t="s">
        <v>146</v>
      </c>
      <c r="N74" s="7" t="s">
        <v>17</v>
      </c>
      <c r="U74" s="7" t="s">
        <v>143</v>
      </c>
      <c r="V74" s="13" t="s">
        <v>306</v>
      </c>
    </row>
    <row r="75" spans="1:22" s="9" customFormat="1" ht="20.45" customHeight="1" x14ac:dyDescent="0.25">
      <c r="A75" s="6">
        <v>74</v>
      </c>
      <c r="B75" s="6">
        <v>1983</v>
      </c>
      <c r="C75" s="7" t="s">
        <v>68</v>
      </c>
      <c r="D75" s="6" t="s">
        <v>69</v>
      </c>
      <c r="E75" s="11" t="str">
        <f t="shared" si="1"/>
        <v xml:space="preserve">1983 Chateau Palmer 3eme Cru Classe, Margaux </v>
      </c>
      <c r="F75" s="7"/>
      <c r="G75" s="6" t="s">
        <v>16</v>
      </c>
      <c r="H75" s="6">
        <v>12</v>
      </c>
      <c r="I75" s="6" t="s">
        <v>52</v>
      </c>
      <c r="J75" s="6" t="s">
        <v>18</v>
      </c>
      <c r="K75" s="8">
        <v>4500</v>
      </c>
      <c r="L75" s="8">
        <v>6000</v>
      </c>
      <c r="M75" s="7" t="s">
        <v>148</v>
      </c>
      <c r="N75" s="7" t="s">
        <v>17</v>
      </c>
      <c r="U75" s="7" t="s">
        <v>147</v>
      </c>
      <c r="V75" s="13" t="s">
        <v>307</v>
      </c>
    </row>
    <row r="76" spans="1:22" s="9" customFormat="1" ht="20.45" customHeight="1" x14ac:dyDescent="0.25">
      <c r="A76" s="6">
        <v>75</v>
      </c>
      <c r="B76" s="6">
        <v>1983</v>
      </c>
      <c r="C76" s="7" t="s">
        <v>68</v>
      </c>
      <c r="D76" s="6" t="s">
        <v>69</v>
      </c>
      <c r="E76" s="11" t="str">
        <f t="shared" si="1"/>
        <v xml:space="preserve">1983 Chateau Palmer 3eme Cru Classe, Margaux </v>
      </c>
      <c r="F76" s="7"/>
      <c r="G76" s="6" t="s">
        <v>16</v>
      </c>
      <c r="H76" s="6">
        <v>12</v>
      </c>
      <c r="I76" s="6" t="s">
        <v>52</v>
      </c>
      <c r="J76" s="6" t="s">
        <v>18</v>
      </c>
      <c r="K76" s="8">
        <v>4500</v>
      </c>
      <c r="L76" s="8">
        <v>5500</v>
      </c>
      <c r="M76" s="7" t="s">
        <v>149</v>
      </c>
      <c r="N76" s="7" t="s">
        <v>17</v>
      </c>
      <c r="U76" s="7" t="s">
        <v>147</v>
      </c>
      <c r="V76" s="13" t="s">
        <v>308</v>
      </c>
    </row>
    <row r="77" spans="1:22" s="9" customFormat="1" ht="20.45" customHeight="1" x14ac:dyDescent="0.25">
      <c r="A77" s="6">
        <v>76</v>
      </c>
      <c r="B77" s="6">
        <v>1983</v>
      </c>
      <c r="C77" s="7" t="s">
        <v>68</v>
      </c>
      <c r="D77" s="6" t="s">
        <v>69</v>
      </c>
      <c r="E77" s="11" t="str">
        <f t="shared" si="1"/>
        <v xml:space="preserve">1983 Chateau Cheval Blanc Premier Grand Cru Classe A, Saint-Emilion Grand Cru </v>
      </c>
      <c r="F77" s="7"/>
      <c r="G77" s="6" t="s">
        <v>16</v>
      </c>
      <c r="H77" s="6">
        <v>12</v>
      </c>
      <c r="I77" s="6" t="s">
        <v>52</v>
      </c>
      <c r="J77" s="6" t="s">
        <v>18</v>
      </c>
      <c r="K77" s="8">
        <v>3800</v>
      </c>
      <c r="L77" s="8">
        <v>4500</v>
      </c>
      <c r="M77" s="7" t="s">
        <v>151</v>
      </c>
      <c r="N77" s="7" t="s">
        <v>17</v>
      </c>
      <c r="U77" s="7" t="s">
        <v>150</v>
      </c>
      <c r="V77" s="13" t="s">
        <v>309</v>
      </c>
    </row>
    <row r="78" spans="1:22" s="9" customFormat="1" ht="20.45" customHeight="1" x14ac:dyDescent="0.25">
      <c r="A78" s="6">
        <v>77</v>
      </c>
      <c r="B78" s="6">
        <v>1983</v>
      </c>
      <c r="C78" s="7" t="s">
        <v>68</v>
      </c>
      <c r="D78" s="6" t="s">
        <v>69</v>
      </c>
      <c r="E78" s="11" t="str">
        <f t="shared" si="1"/>
        <v xml:space="preserve">1983 Chateau Cheval Blanc Premier Grand Cru Classe A, Saint-Emilion Grand Cru </v>
      </c>
      <c r="F78" s="7"/>
      <c r="G78" s="6" t="s">
        <v>16</v>
      </c>
      <c r="H78" s="6">
        <v>12</v>
      </c>
      <c r="I78" s="6" t="s">
        <v>52</v>
      </c>
      <c r="J78" s="6" t="s">
        <v>18</v>
      </c>
      <c r="K78" s="8">
        <v>3800</v>
      </c>
      <c r="L78" s="8">
        <v>4500</v>
      </c>
      <c r="M78" s="7" t="s">
        <v>152</v>
      </c>
      <c r="N78" s="7" t="s">
        <v>17</v>
      </c>
      <c r="U78" s="7" t="s">
        <v>150</v>
      </c>
      <c r="V78" s="13" t="s">
        <v>310</v>
      </c>
    </row>
    <row r="79" spans="1:22" s="9" customFormat="1" ht="20.45" customHeight="1" x14ac:dyDescent="0.25">
      <c r="A79" s="6">
        <v>78</v>
      </c>
      <c r="B79" s="6">
        <v>1983</v>
      </c>
      <c r="C79" s="7" t="s">
        <v>68</v>
      </c>
      <c r="D79" s="6" t="s">
        <v>69</v>
      </c>
      <c r="E79" s="11" t="str">
        <f t="shared" si="1"/>
        <v xml:space="preserve">1983 Chateau Cheval Blanc Premier Grand Cru Classe A, Saint-Emilion Grand Cru </v>
      </c>
      <c r="F79" s="7"/>
      <c r="G79" s="6" t="s">
        <v>16</v>
      </c>
      <c r="H79" s="6">
        <v>12</v>
      </c>
      <c r="I79" s="6" t="s">
        <v>52</v>
      </c>
      <c r="J79" s="6" t="s">
        <v>18</v>
      </c>
      <c r="K79" s="8">
        <v>3800</v>
      </c>
      <c r="L79" s="8">
        <v>4500</v>
      </c>
      <c r="M79" s="7" t="s">
        <v>153</v>
      </c>
      <c r="N79" s="7" t="s">
        <v>17</v>
      </c>
      <c r="U79" s="7" t="s">
        <v>150</v>
      </c>
      <c r="V79" s="13" t="s">
        <v>311</v>
      </c>
    </row>
    <row r="80" spans="1:22" s="9" customFormat="1" ht="20.45" customHeight="1" x14ac:dyDescent="0.25">
      <c r="A80" s="6">
        <v>79</v>
      </c>
      <c r="B80" s="6">
        <v>1983</v>
      </c>
      <c r="C80" s="7" t="s">
        <v>68</v>
      </c>
      <c r="D80" s="6" t="s">
        <v>69</v>
      </c>
      <c r="E80" s="11" t="str">
        <f t="shared" si="1"/>
        <v xml:space="preserve">1983 Chateau Petrus, Pomerol </v>
      </c>
      <c r="F80" s="7"/>
      <c r="G80" s="6" t="s">
        <v>16</v>
      </c>
      <c r="H80" s="6">
        <v>12</v>
      </c>
      <c r="I80" s="6" t="s">
        <v>52</v>
      </c>
      <c r="J80" s="6" t="s">
        <v>18</v>
      </c>
      <c r="K80" s="8">
        <v>12000</v>
      </c>
      <c r="L80" s="8">
        <v>15000</v>
      </c>
      <c r="M80" s="7" t="s">
        <v>155</v>
      </c>
      <c r="N80" s="7" t="s">
        <v>17</v>
      </c>
      <c r="U80" s="7" t="s">
        <v>154</v>
      </c>
      <c r="V80" s="13" t="s">
        <v>312</v>
      </c>
    </row>
    <row r="81" spans="1:22" s="9" customFormat="1" ht="20.45" customHeight="1" x14ac:dyDescent="0.25">
      <c r="A81" s="6">
        <v>80</v>
      </c>
      <c r="B81" s="6">
        <v>1983</v>
      </c>
      <c r="C81" s="7" t="s">
        <v>68</v>
      </c>
      <c r="D81" s="6" t="s">
        <v>69</v>
      </c>
      <c r="E81" s="11" t="str">
        <f t="shared" si="1"/>
        <v xml:space="preserve">1983 Chateau Petrus, Pomerol </v>
      </c>
      <c r="F81" s="7"/>
      <c r="G81" s="6" t="s">
        <v>16</v>
      </c>
      <c r="H81" s="6">
        <v>12</v>
      </c>
      <c r="I81" s="6" t="s">
        <v>52</v>
      </c>
      <c r="J81" s="6" t="s">
        <v>18</v>
      </c>
      <c r="K81" s="8">
        <v>12000</v>
      </c>
      <c r="L81" s="8">
        <v>15000</v>
      </c>
      <c r="M81" s="7" t="s">
        <v>156</v>
      </c>
      <c r="N81" s="7" t="s">
        <v>17</v>
      </c>
      <c r="U81" s="7" t="s">
        <v>154</v>
      </c>
      <c r="V81" s="13" t="s">
        <v>313</v>
      </c>
    </row>
    <row r="82" spans="1:22" s="9" customFormat="1" ht="20.45" customHeight="1" x14ac:dyDescent="0.25">
      <c r="A82" s="6">
        <v>81</v>
      </c>
      <c r="B82" s="6">
        <v>1983</v>
      </c>
      <c r="C82" s="7" t="s">
        <v>68</v>
      </c>
      <c r="D82" s="6" t="s">
        <v>69</v>
      </c>
      <c r="E82" s="11" t="str">
        <f t="shared" si="1"/>
        <v>1983 Chateau Petrus, Pomerol</v>
      </c>
      <c r="F82" s="7"/>
      <c r="G82" s="6" t="s">
        <v>16</v>
      </c>
      <c r="H82" s="6">
        <v>12</v>
      </c>
      <c r="I82" s="6" t="s">
        <v>52</v>
      </c>
      <c r="J82" s="6" t="s">
        <v>18</v>
      </c>
      <c r="K82" s="8">
        <v>12000</v>
      </c>
      <c r="L82" s="8">
        <v>15000</v>
      </c>
      <c r="M82" s="7" t="s">
        <v>158</v>
      </c>
      <c r="N82" s="7" t="s">
        <v>17</v>
      </c>
      <c r="U82" s="7" t="s">
        <v>157</v>
      </c>
      <c r="V82" s="13" t="s">
        <v>314</v>
      </c>
    </row>
    <row r="83" spans="1:22" s="9" customFormat="1" ht="20.45" customHeight="1" x14ac:dyDescent="0.25">
      <c r="A83" s="6">
        <v>82</v>
      </c>
      <c r="B83" s="6">
        <v>1983</v>
      </c>
      <c r="C83" s="7" t="s">
        <v>68</v>
      </c>
      <c r="D83" s="6" t="s">
        <v>69</v>
      </c>
      <c r="E83" s="11" t="str">
        <f t="shared" si="1"/>
        <v xml:space="preserve">1983 Chateau Lafleur, Pomerol </v>
      </c>
      <c r="F83" s="7"/>
      <c r="G83" s="6" t="s">
        <v>16</v>
      </c>
      <c r="H83" s="6">
        <v>4</v>
      </c>
      <c r="I83" s="6"/>
      <c r="J83" s="6" t="s">
        <v>18</v>
      </c>
      <c r="K83" s="8">
        <v>2200</v>
      </c>
      <c r="L83" s="8">
        <v>3000</v>
      </c>
      <c r="M83" s="7" t="s">
        <v>160</v>
      </c>
      <c r="N83" s="7" t="s">
        <v>17</v>
      </c>
      <c r="U83" s="7" t="s">
        <v>159</v>
      </c>
      <c r="V83" s="13" t="s">
        <v>315</v>
      </c>
    </row>
    <row r="84" spans="1:22" s="9" customFormat="1" ht="20.45" customHeight="1" x14ac:dyDescent="0.25">
      <c r="A84" s="6">
        <v>83</v>
      </c>
      <c r="B84" s="6">
        <v>1983</v>
      </c>
      <c r="C84" s="7" t="s">
        <v>68</v>
      </c>
      <c r="D84" s="6" t="s">
        <v>69</v>
      </c>
      <c r="E84" s="11" t="str">
        <f t="shared" si="1"/>
        <v xml:space="preserve">1983 Chateau Lafleur, Pomerol </v>
      </c>
      <c r="F84" s="7"/>
      <c r="G84" s="6" t="s">
        <v>16</v>
      </c>
      <c r="H84" s="6">
        <v>12</v>
      </c>
      <c r="I84" s="6" t="s">
        <v>52</v>
      </c>
      <c r="J84" s="6" t="s">
        <v>18</v>
      </c>
      <c r="K84" s="8">
        <v>6500</v>
      </c>
      <c r="L84" s="8">
        <v>8000</v>
      </c>
      <c r="M84" s="7" t="s">
        <v>161</v>
      </c>
      <c r="N84" s="7" t="s">
        <v>17</v>
      </c>
      <c r="U84" s="7" t="s">
        <v>159</v>
      </c>
      <c r="V84" s="13" t="s">
        <v>316</v>
      </c>
    </row>
    <row r="85" spans="1:22" s="9" customFormat="1" ht="20.45" customHeight="1" x14ac:dyDescent="0.25">
      <c r="A85" s="6">
        <v>84</v>
      </c>
      <c r="B85" s="6">
        <v>1985</v>
      </c>
      <c r="C85" s="7" t="s">
        <v>68</v>
      </c>
      <c r="D85" s="6" t="s">
        <v>69</v>
      </c>
      <c r="E85" s="11" t="str">
        <f t="shared" si="1"/>
        <v xml:space="preserve">1985 Chateau Grand-Puy-Lacoste 5eme Cru Classe, Pauillac (Magnums) </v>
      </c>
      <c r="F85" s="7"/>
      <c r="G85" s="6" t="s">
        <v>32</v>
      </c>
      <c r="H85" s="6">
        <v>8</v>
      </c>
      <c r="I85" s="6"/>
      <c r="J85" s="6" t="s">
        <v>18</v>
      </c>
      <c r="K85" s="8">
        <v>450</v>
      </c>
      <c r="L85" s="8">
        <v>550</v>
      </c>
      <c r="M85" s="7" t="s">
        <v>163</v>
      </c>
      <c r="N85" s="7" t="s">
        <v>17</v>
      </c>
      <c r="U85" s="7" t="s">
        <v>162</v>
      </c>
      <c r="V85" s="13" t="s">
        <v>317</v>
      </c>
    </row>
    <row r="86" spans="1:22" s="9" customFormat="1" ht="20.45" customHeight="1" x14ac:dyDescent="0.25">
      <c r="A86" s="6">
        <v>85</v>
      </c>
      <c r="B86" s="6">
        <v>1986</v>
      </c>
      <c r="C86" s="7" t="s">
        <v>68</v>
      </c>
      <c r="D86" s="6" t="s">
        <v>69</v>
      </c>
      <c r="E86" s="11" t="str">
        <f t="shared" si="1"/>
        <v xml:space="preserve">1986 Chateau La Lagune 3eme Cru Classe, Haut-Medoc </v>
      </c>
      <c r="F86" s="7"/>
      <c r="G86" s="6" t="s">
        <v>16</v>
      </c>
      <c r="H86" s="6">
        <v>7</v>
      </c>
      <c r="I86" s="6"/>
      <c r="J86" s="6" t="s">
        <v>18</v>
      </c>
      <c r="K86" s="8">
        <v>320</v>
      </c>
      <c r="L86" s="8">
        <v>400</v>
      </c>
      <c r="M86" s="7" t="s">
        <v>165</v>
      </c>
      <c r="N86" s="7" t="s">
        <v>17</v>
      </c>
      <c r="U86" s="7" t="s">
        <v>164</v>
      </c>
      <c r="V86" s="13" t="s">
        <v>318</v>
      </c>
    </row>
    <row r="87" spans="1:22" s="9" customFormat="1" ht="20.45" customHeight="1" x14ac:dyDescent="0.25">
      <c r="A87" s="6">
        <v>86</v>
      </c>
      <c r="B87" s="6">
        <v>1986</v>
      </c>
      <c r="C87" s="7" t="s">
        <v>68</v>
      </c>
      <c r="D87" s="6" t="s">
        <v>69</v>
      </c>
      <c r="E87" s="11" t="str">
        <f t="shared" si="1"/>
        <v xml:space="preserve">1986 Chateau Cheval Blanc Premier Grand Cru Classe A, Saint-Emilion Grand Cru </v>
      </c>
      <c r="F87" s="7"/>
      <c r="G87" s="6" t="s">
        <v>16</v>
      </c>
      <c r="H87" s="6">
        <v>12</v>
      </c>
      <c r="I87" s="6" t="s">
        <v>52</v>
      </c>
      <c r="J87" s="6" t="s">
        <v>18</v>
      </c>
      <c r="K87" s="8">
        <v>3500</v>
      </c>
      <c r="L87" s="8">
        <v>4500</v>
      </c>
      <c r="M87" s="7" t="s">
        <v>167</v>
      </c>
      <c r="N87" s="7" t="s">
        <v>17</v>
      </c>
      <c r="U87" s="7" t="s">
        <v>166</v>
      </c>
      <c r="V87" s="13" t="s">
        <v>319</v>
      </c>
    </row>
    <row r="88" spans="1:22" s="9" customFormat="1" ht="20.45" customHeight="1" x14ac:dyDescent="0.25">
      <c r="A88" s="6">
        <v>87</v>
      </c>
      <c r="B88" s="6">
        <v>1986</v>
      </c>
      <c r="C88" s="7" t="s">
        <v>68</v>
      </c>
      <c r="D88" s="6" t="s">
        <v>69</v>
      </c>
      <c r="E88" s="11" t="str">
        <f t="shared" si="1"/>
        <v xml:space="preserve">1986 Chateau Cheval Blanc Premier Grand Cru Classe A, Saint-Emilion Grand Cru </v>
      </c>
      <c r="F88" s="7"/>
      <c r="G88" s="6" t="s">
        <v>16</v>
      </c>
      <c r="H88" s="6">
        <v>12</v>
      </c>
      <c r="I88" s="6" t="s">
        <v>52</v>
      </c>
      <c r="J88" s="6" t="s">
        <v>18</v>
      </c>
      <c r="K88" s="8">
        <v>3500</v>
      </c>
      <c r="L88" s="8">
        <v>4500</v>
      </c>
      <c r="M88" s="7" t="s">
        <v>168</v>
      </c>
      <c r="N88" s="7" t="s">
        <v>17</v>
      </c>
      <c r="U88" s="7" t="s">
        <v>166</v>
      </c>
      <c r="V88" s="13" t="s">
        <v>320</v>
      </c>
    </row>
    <row r="89" spans="1:22" s="9" customFormat="1" ht="20.45" customHeight="1" x14ac:dyDescent="0.25">
      <c r="A89" s="6">
        <v>88</v>
      </c>
      <c r="B89" s="6">
        <v>1986</v>
      </c>
      <c r="C89" s="7" t="s">
        <v>68</v>
      </c>
      <c r="D89" s="6" t="s">
        <v>69</v>
      </c>
      <c r="E89" s="11" t="str">
        <f t="shared" si="1"/>
        <v>1986 Chateau Cheval Blanc Premier Grand Cru Classe A, Saint-Emilion Grand Cru</v>
      </c>
      <c r="F89" s="7"/>
      <c r="G89" s="6" t="s">
        <v>16</v>
      </c>
      <c r="H89" s="6">
        <v>12</v>
      </c>
      <c r="I89" s="6" t="s">
        <v>52</v>
      </c>
      <c r="J89" s="6" t="s">
        <v>18</v>
      </c>
      <c r="K89" s="8">
        <v>3500</v>
      </c>
      <c r="L89" s="8">
        <v>4500</v>
      </c>
      <c r="M89" s="7" t="s">
        <v>170</v>
      </c>
      <c r="N89" s="7" t="s">
        <v>17</v>
      </c>
      <c r="U89" s="7" t="s">
        <v>169</v>
      </c>
      <c r="V89" s="13" t="s">
        <v>321</v>
      </c>
    </row>
    <row r="90" spans="1:22" s="9" customFormat="1" ht="20.45" customHeight="1" x14ac:dyDescent="0.25">
      <c r="A90" s="6">
        <v>89</v>
      </c>
      <c r="B90" s="6">
        <v>1986</v>
      </c>
      <c r="C90" s="7" t="s">
        <v>68</v>
      </c>
      <c r="D90" s="6" t="s">
        <v>69</v>
      </c>
      <c r="E90" s="11" t="str">
        <f t="shared" si="1"/>
        <v xml:space="preserve">1986 Chateau Cheval Blanc Premier Grand Cru Classe A, Saint-Emilion Grand Cru </v>
      </c>
      <c r="F90" s="7"/>
      <c r="G90" s="6" t="s">
        <v>16</v>
      </c>
      <c r="H90" s="6">
        <v>12</v>
      </c>
      <c r="I90" s="6"/>
      <c r="J90" s="6" t="s">
        <v>18</v>
      </c>
      <c r="K90" s="8">
        <v>3200</v>
      </c>
      <c r="L90" s="8">
        <v>4000</v>
      </c>
      <c r="M90" s="7" t="s">
        <v>171</v>
      </c>
      <c r="N90" s="7" t="s">
        <v>17</v>
      </c>
      <c r="U90" s="7" t="s">
        <v>166</v>
      </c>
      <c r="V90" s="13" t="s">
        <v>322</v>
      </c>
    </row>
    <row r="91" spans="1:22" s="9" customFormat="1" ht="20.45" customHeight="1" x14ac:dyDescent="0.25">
      <c r="A91" s="6">
        <v>90</v>
      </c>
      <c r="B91" s="6">
        <v>1989</v>
      </c>
      <c r="C91" s="7" t="s">
        <v>68</v>
      </c>
      <c r="D91" s="6" t="s">
        <v>69</v>
      </c>
      <c r="E91" s="11" t="str">
        <f t="shared" si="1"/>
        <v xml:space="preserve">1989 Chateau Cos d'Estournel 2eme Cru Classe, Saint-Estephe </v>
      </c>
      <c r="F91" s="7"/>
      <c r="G91" s="6" t="s">
        <v>16</v>
      </c>
      <c r="H91" s="6">
        <v>12</v>
      </c>
      <c r="I91" s="6"/>
      <c r="J91" s="6" t="s">
        <v>18</v>
      </c>
      <c r="K91" s="8">
        <v>1600</v>
      </c>
      <c r="L91" s="8">
        <v>2000</v>
      </c>
      <c r="M91" s="7" t="s">
        <v>21</v>
      </c>
      <c r="N91" s="7" t="s">
        <v>17</v>
      </c>
      <c r="U91" s="7" t="s">
        <v>172</v>
      </c>
      <c r="V91" s="13" t="s">
        <v>323</v>
      </c>
    </row>
    <row r="92" spans="1:22" s="9" customFormat="1" ht="20.45" customHeight="1" x14ac:dyDescent="0.25">
      <c r="A92" s="6">
        <v>91</v>
      </c>
      <c r="B92" s="6">
        <v>1993</v>
      </c>
      <c r="C92" s="7" t="s">
        <v>68</v>
      </c>
      <c r="D92" s="6" t="s">
        <v>69</v>
      </c>
      <c r="E92" s="11" t="str">
        <f t="shared" si="1"/>
        <v xml:space="preserve">1993 Chateau Cheval Blanc Premier Grand Cru Classe A, Saint-Emilion Grand Cru (Magnums) </v>
      </c>
      <c r="F92" s="7"/>
      <c r="G92" s="6" t="s">
        <v>32</v>
      </c>
      <c r="H92" s="6">
        <v>3</v>
      </c>
      <c r="I92" s="6"/>
      <c r="J92" s="6" t="s">
        <v>18</v>
      </c>
      <c r="K92" s="8">
        <v>1500</v>
      </c>
      <c r="L92" s="8">
        <v>1800</v>
      </c>
      <c r="M92" s="7" t="s">
        <v>174</v>
      </c>
      <c r="N92" s="7" t="s">
        <v>17</v>
      </c>
      <c r="U92" s="7" t="s">
        <v>173</v>
      </c>
      <c r="V92" s="13" t="s">
        <v>324</v>
      </c>
    </row>
    <row r="93" spans="1:22" s="9" customFormat="1" ht="20.45" customHeight="1" x14ac:dyDescent="0.25">
      <c r="A93" s="6">
        <v>92</v>
      </c>
      <c r="B93" s="6">
        <v>1995</v>
      </c>
      <c r="C93" s="7" t="s">
        <v>68</v>
      </c>
      <c r="D93" s="6" t="s">
        <v>69</v>
      </c>
      <c r="E93" s="11" t="str">
        <f t="shared" si="1"/>
        <v xml:space="preserve">1995 Chateau L'Evangile, Pomerol </v>
      </c>
      <c r="F93" s="7"/>
      <c r="G93" s="6" t="s">
        <v>16</v>
      </c>
      <c r="H93" s="6">
        <v>4</v>
      </c>
      <c r="I93" s="6"/>
      <c r="J93" s="6" t="s">
        <v>18</v>
      </c>
      <c r="K93" s="8">
        <v>500</v>
      </c>
      <c r="L93" s="8">
        <v>600</v>
      </c>
      <c r="M93" s="7" t="s">
        <v>21</v>
      </c>
      <c r="N93" s="7" t="s">
        <v>17</v>
      </c>
      <c r="U93" s="7" t="s">
        <v>175</v>
      </c>
      <c r="V93" s="13" t="s">
        <v>325</v>
      </c>
    </row>
    <row r="94" spans="1:22" s="9" customFormat="1" ht="20.45" customHeight="1" x14ac:dyDescent="0.25">
      <c r="A94" s="6">
        <v>93</v>
      </c>
      <c r="B94" s="6">
        <v>1996</v>
      </c>
      <c r="C94" s="7" t="s">
        <v>68</v>
      </c>
      <c r="D94" s="6" t="s">
        <v>69</v>
      </c>
      <c r="E94" s="11" t="str">
        <f t="shared" si="1"/>
        <v xml:space="preserve">1996 Chateau Cos d'Estournel 2eme Cru Classe, Saint-Estephe (Magnums) </v>
      </c>
      <c r="F94" s="7"/>
      <c r="G94" s="6" t="s">
        <v>32</v>
      </c>
      <c r="H94" s="6">
        <v>4</v>
      </c>
      <c r="I94" s="6"/>
      <c r="J94" s="6" t="s">
        <v>18</v>
      </c>
      <c r="K94" s="8">
        <v>1300</v>
      </c>
      <c r="L94" s="8">
        <v>1700</v>
      </c>
      <c r="M94" s="7" t="s">
        <v>21</v>
      </c>
      <c r="N94" s="7" t="s">
        <v>17</v>
      </c>
      <c r="U94" s="7" t="s">
        <v>176</v>
      </c>
      <c r="V94" s="13" t="s">
        <v>326</v>
      </c>
    </row>
    <row r="95" spans="1:22" s="9" customFormat="1" ht="20.45" customHeight="1" x14ac:dyDescent="0.25">
      <c r="A95" s="6">
        <v>94</v>
      </c>
      <c r="B95" s="6">
        <v>1997</v>
      </c>
      <c r="C95" s="7" t="s">
        <v>68</v>
      </c>
      <c r="D95" s="6" t="s">
        <v>69</v>
      </c>
      <c r="E95" s="11" t="str">
        <f t="shared" si="1"/>
        <v xml:space="preserve">1997 Chateau Lascombes 2eme Cru Classe, Margaux (Magnums) </v>
      </c>
      <c r="F95" s="7"/>
      <c r="G95" s="6" t="s">
        <v>32</v>
      </c>
      <c r="H95" s="6">
        <v>6</v>
      </c>
      <c r="I95" s="6"/>
      <c r="J95" s="6" t="s">
        <v>18</v>
      </c>
      <c r="K95" s="8">
        <v>480</v>
      </c>
      <c r="L95" s="8">
        <v>600</v>
      </c>
      <c r="M95" s="7" t="s">
        <v>178</v>
      </c>
      <c r="N95" s="7" t="s">
        <v>17</v>
      </c>
      <c r="U95" s="7" t="s">
        <v>177</v>
      </c>
      <c r="V95" s="13" t="s">
        <v>327</v>
      </c>
    </row>
    <row r="96" spans="1:22" s="9" customFormat="1" ht="20.45" customHeight="1" x14ac:dyDescent="0.25">
      <c r="A96" s="6">
        <v>95</v>
      </c>
      <c r="B96" s="6">
        <v>1997</v>
      </c>
      <c r="C96" s="7" t="s">
        <v>68</v>
      </c>
      <c r="D96" s="6" t="s">
        <v>69</v>
      </c>
      <c r="E96" s="11" t="str">
        <f t="shared" si="1"/>
        <v xml:space="preserve">1997 Chateau Lascombes 2eme Cru Classe, Margaux (Magnums) </v>
      </c>
      <c r="F96" s="7"/>
      <c r="G96" s="6" t="s">
        <v>32</v>
      </c>
      <c r="H96" s="6">
        <v>6</v>
      </c>
      <c r="I96" s="6"/>
      <c r="J96" s="6" t="s">
        <v>18</v>
      </c>
      <c r="K96" s="8">
        <v>480</v>
      </c>
      <c r="L96" s="8">
        <v>600</v>
      </c>
      <c r="M96" s="7" t="s">
        <v>179</v>
      </c>
      <c r="N96" s="7" t="s">
        <v>17</v>
      </c>
      <c r="U96" s="7" t="s">
        <v>177</v>
      </c>
      <c r="V96" s="13" t="s">
        <v>328</v>
      </c>
    </row>
    <row r="97" spans="1:22" s="9" customFormat="1" ht="20.45" customHeight="1" x14ac:dyDescent="0.25">
      <c r="A97" s="6">
        <v>96</v>
      </c>
      <c r="B97" s="6">
        <v>1997</v>
      </c>
      <c r="C97" s="7" t="s">
        <v>68</v>
      </c>
      <c r="D97" s="6" t="s">
        <v>69</v>
      </c>
      <c r="E97" s="11" t="str">
        <f t="shared" si="1"/>
        <v xml:space="preserve">1997 Chateau Lynch Bages 5eme Cru Classe, Pauillac </v>
      </c>
      <c r="F97" s="7"/>
      <c r="G97" s="6" t="s">
        <v>16</v>
      </c>
      <c r="H97" s="6">
        <v>12</v>
      </c>
      <c r="I97" s="6" t="s">
        <v>52</v>
      </c>
      <c r="J97" s="6" t="s">
        <v>18</v>
      </c>
      <c r="K97" s="8">
        <v>900</v>
      </c>
      <c r="L97" s="8">
        <v>1100</v>
      </c>
      <c r="M97" s="7" t="s">
        <v>21</v>
      </c>
      <c r="N97" s="7" t="s">
        <v>17</v>
      </c>
      <c r="U97" s="7" t="s">
        <v>180</v>
      </c>
      <c r="V97" s="13" t="s">
        <v>329</v>
      </c>
    </row>
    <row r="98" spans="1:22" s="9" customFormat="1" ht="20.45" customHeight="1" x14ac:dyDescent="0.25">
      <c r="A98" s="6">
        <v>97</v>
      </c>
      <c r="B98" s="6">
        <v>1997</v>
      </c>
      <c r="C98" s="7" t="s">
        <v>68</v>
      </c>
      <c r="D98" s="6" t="s">
        <v>69</v>
      </c>
      <c r="E98" s="11" t="str">
        <f t="shared" si="1"/>
        <v xml:space="preserve">1997 Chateau Lynch Bages 5eme Cru Classe, Pauillac </v>
      </c>
      <c r="F98" s="7"/>
      <c r="G98" s="6" t="s">
        <v>16</v>
      </c>
      <c r="H98" s="6">
        <v>12</v>
      </c>
      <c r="I98" s="6"/>
      <c r="J98" s="6" t="s">
        <v>18</v>
      </c>
      <c r="K98" s="8">
        <v>800</v>
      </c>
      <c r="L98" s="8">
        <v>1000</v>
      </c>
      <c r="M98" s="7" t="s">
        <v>21</v>
      </c>
      <c r="N98" s="7" t="s">
        <v>17</v>
      </c>
      <c r="U98" s="7" t="s">
        <v>180</v>
      </c>
      <c r="V98" s="13" t="s">
        <v>330</v>
      </c>
    </row>
    <row r="99" spans="1:22" s="9" customFormat="1" ht="20.45" customHeight="1" x14ac:dyDescent="0.25">
      <c r="A99" s="6">
        <v>98</v>
      </c>
      <c r="B99" s="6">
        <v>1997</v>
      </c>
      <c r="C99" s="7" t="s">
        <v>68</v>
      </c>
      <c r="D99" s="6" t="s">
        <v>69</v>
      </c>
      <c r="E99" s="11" t="str">
        <f t="shared" si="1"/>
        <v xml:space="preserve">1997 Chateau L'Evangile, Pomerol </v>
      </c>
      <c r="F99" s="7"/>
      <c r="G99" s="6" t="s">
        <v>16</v>
      </c>
      <c r="H99" s="6">
        <v>12</v>
      </c>
      <c r="I99" s="6" t="s">
        <v>52</v>
      </c>
      <c r="J99" s="6" t="s">
        <v>18</v>
      </c>
      <c r="K99" s="8">
        <v>650</v>
      </c>
      <c r="L99" s="8">
        <v>800</v>
      </c>
      <c r="M99" s="7" t="s">
        <v>182</v>
      </c>
      <c r="N99" s="7" t="s">
        <v>17</v>
      </c>
      <c r="U99" s="7" t="s">
        <v>181</v>
      </c>
      <c r="V99" s="13" t="s">
        <v>331</v>
      </c>
    </row>
    <row r="100" spans="1:22" s="9" customFormat="1" ht="20.45" customHeight="1" x14ac:dyDescent="0.25">
      <c r="A100" s="6">
        <v>99</v>
      </c>
      <c r="B100" s="6">
        <v>1997</v>
      </c>
      <c r="C100" s="7" t="s">
        <v>68</v>
      </c>
      <c r="D100" s="6" t="s">
        <v>69</v>
      </c>
      <c r="E100" s="11" t="str">
        <f t="shared" si="1"/>
        <v xml:space="preserve">1997 Chateau L'Evangile, Pomerol </v>
      </c>
      <c r="F100" s="7"/>
      <c r="G100" s="6" t="s">
        <v>16</v>
      </c>
      <c r="H100" s="6">
        <v>12</v>
      </c>
      <c r="I100" s="6"/>
      <c r="J100" s="6" t="s">
        <v>18</v>
      </c>
      <c r="K100" s="8">
        <v>600</v>
      </c>
      <c r="L100" s="8">
        <v>750</v>
      </c>
      <c r="M100" s="7" t="s">
        <v>183</v>
      </c>
      <c r="N100" s="7" t="s">
        <v>17</v>
      </c>
      <c r="U100" s="7" t="s">
        <v>181</v>
      </c>
      <c r="V100" s="13" t="s">
        <v>332</v>
      </c>
    </row>
    <row r="101" spans="1:22" s="9" customFormat="1" ht="20.45" customHeight="1" x14ac:dyDescent="0.25">
      <c r="A101" s="6">
        <v>100</v>
      </c>
      <c r="B101" s="6">
        <v>1998</v>
      </c>
      <c r="C101" s="7" t="s">
        <v>68</v>
      </c>
      <c r="D101" s="6" t="s">
        <v>69</v>
      </c>
      <c r="E101" s="11" t="str">
        <f t="shared" si="1"/>
        <v xml:space="preserve">1998 Chateau Grand-Puy-Lacoste 5eme Cru Classe, Pauillac </v>
      </c>
      <c r="F101" s="7"/>
      <c r="G101" s="6" t="s">
        <v>16</v>
      </c>
      <c r="H101" s="6">
        <v>12</v>
      </c>
      <c r="I101" s="6" t="s">
        <v>52</v>
      </c>
      <c r="J101" s="6" t="s">
        <v>18</v>
      </c>
      <c r="K101" s="8">
        <v>650</v>
      </c>
      <c r="L101" s="8">
        <v>800</v>
      </c>
      <c r="M101" s="7" t="s">
        <v>21</v>
      </c>
      <c r="N101" s="7" t="s">
        <v>17</v>
      </c>
      <c r="U101" s="7" t="s">
        <v>184</v>
      </c>
      <c r="V101" s="13" t="s">
        <v>333</v>
      </c>
    </row>
    <row r="102" spans="1:22" s="9" customFormat="1" ht="20.45" customHeight="1" x14ac:dyDescent="0.25">
      <c r="A102" s="6">
        <v>101</v>
      </c>
      <c r="B102" s="6">
        <v>1998</v>
      </c>
      <c r="C102" s="7" t="s">
        <v>68</v>
      </c>
      <c r="D102" s="6" t="s">
        <v>69</v>
      </c>
      <c r="E102" s="11" t="str">
        <f t="shared" si="1"/>
        <v xml:space="preserve">1998 Chateau Grand-Puy-Lacoste 5eme Cru Classe, Pauillac </v>
      </c>
      <c r="F102" s="7"/>
      <c r="G102" s="6" t="s">
        <v>16</v>
      </c>
      <c r="H102" s="6">
        <v>12</v>
      </c>
      <c r="I102" s="6" t="s">
        <v>52</v>
      </c>
      <c r="J102" s="6" t="s">
        <v>18</v>
      </c>
      <c r="K102" s="8">
        <v>650</v>
      </c>
      <c r="L102" s="8">
        <v>800</v>
      </c>
      <c r="M102" s="7" t="s">
        <v>21</v>
      </c>
      <c r="N102" s="7" t="s">
        <v>17</v>
      </c>
      <c r="U102" s="7" t="s">
        <v>184</v>
      </c>
      <c r="V102" s="13" t="s">
        <v>334</v>
      </c>
    </row>
    <row r="103" spans="1:22" s="9" customFormat="1" ht="20.45" customHeight="1" x14ac:dyDescent="0.25">
      <c r="A103" s="6">
        <v>102</v>
      </c>
      <c r="B103" s="6">
        <v>1998</v>
      </c>
      <c r="C103" s="7" t="s">
        <v>68</v>
      </c>
      <c r="D103" s="6" t="s">
        <v>69</v>
      </c>
      <c r="E103" s="11" t="str">
        <f t="shared" si="1"/>
        <v xml:space="preserve">1998 Chateau Grand-Puy-Lacoste 5eme Cru Classe, Pauillac </v>
      </c>
      <c r="F103" s="7"/>
      <c r="G103" s="6" t="s">
        <v>16</v>
      </c>
      <c r="H103" s="6">
        <v>12</v>
      </c>
      <c r="I103" s="6" t="s">
        <v>52</v>
      </c>
      <c r="J103" s="6" t="s">
        <v>18</v>
      </c>
      <c r="K103" s="8">
        <v>650</v>
      </c>
      <c r="L103" s="8">
        <v>800</v>
      </c>
      <c r="M103" s="7" t="s">
        <v>21</v>
      </c>
      <c r="N103" s="7" t="s">
        <v>17</v>
      </c>
      <c r="U103" s="7" t="s">
        <v>184</v>
      </c>
      <c r="V103" s="13" t="s">
        <v>335</v>
      </c>
    </row>
    <row r="104" spans="1:22" s="9" customFormat="1" ht="20.45" customHeight="1" x14ac:dyDescent="0.25">
      <c r="A104" s="6">
        <v>103</v>
      </c>
      <c r="B104" s="6">
        <v>1998</v>
      </c>
      <c r="C104" s="7" t="s">
        <v>68</v>
      </c>
      <c r="D104" s="6" t="s">
        <v>69</v>
      </c>
      <c r="E104" s="11" t="str">
        <f t="shared" si="1"/>
        <v xml:space="preserve">1998 Chateau Grand-Puy-Lacoste 5eme Cru Classe, Pauillac </v>
      </c>
      <c r="F104" s="7"/>
      <c r="G104" s="6" t="s">
        <v>16</v>
      </c>
      <c r="H104" s="6">
        <v>12</v>
      </c>
      <c r="I104" s="6" t="s">
        <v>52</v>
      </c>
      <c r="J104" s="6" t="s">
        <v>18</v>
      </c>
      <c r="K104" s="8">
        <v>650</v>
      </c>
      <c r="L104" s="8">
        <v>800</v>
      </c>
      <c r="M104" s="7" t="s">
        <v>21</v>
      </c>
      <c r="N104" s="7" t="s">
        <v>17</v>
      </c>
      <c r="U104" s="7" t="s">
        <v>184</v>
      </c>
      <c r="V104" s="13" t="s">
        <v>336</v>
      </c>
    </row>
    <row r="105" spans="1:22" s="9" customFormat="1" ht="20.45" customHeight="1" x14ac:dyDescent="0.25">
      <c r="A105" s="6">
        <v>104</v>
      </c>
      <c r="B105" s="6">
        <v>1998</v>
      </c>
      <c r="C105" s="7" t="s">
        <v>68</v>
      </c>
      <c r="D105" s="6" t="s">
        <v>69</v>
      </c>
      <c r="E105" s="11" t="str">
        <f t="shared" si="1"/>
        <v>1998 Chateau Grand-Puy-Lacoste 5eme Cru Classe, Pauillac</v>
      </c>
      <c r="F105" s="7"/>
      <c r="G105" s="6" t="s">
        <v>16</v>
      </c>
      <c r="H105" s="6">
        <v>12</v>
      </c>
      <c r="I105" s="6"/>
      <c r="J105" s="6" t="s">
        <v>18</v>
      </c>
      <c r="K105" s="8">
        <v>600</v>
      </c>
      <c r="L105" s="8">
        <v>750</v>
      </c>
      <c r="M105" s="7" t="s">
        <v>21</v>
      </c>
      <c r="N105" s="7" t="s">
        <v>17</v>
      </c>
      <c r="U105" s="7" t="s">
        <v>185</v>
      </c>
      <c r="V105" s="13" t="s">
        <v>337</v>
      </c>
    </row>
    <row r="106" spans="1:22" s="9" customFormat="1" ht="20.45" customHeight="1" x14ac:dyDescent="0.25">
      <c r="A106" s="6">
        <v>105</v>
      </c>
      <c r="B106" s="6">
        <v>1998</v>
      </c>
      <c r="C106" s="7" t="s">
        <v>68</v>
      </c>
      <c r="D106" s="6" t="s">
        <v>69</v>
      </c>
      <c r="E106" s="11" t="str">
        <f t="shared" si="1"/>
        <v xml:space="preserve">1998 Chateau Haut-Bailly Grand Cru Classe, Pessac-Leognan </v>
      </c>
      <c r="F106" s="7"/>
      <c r="G106" s="6" t="s">
        <v>16</v>
      </c>
      <c r="H106" s="6">
        <v>12</v>
      </c>
      <c r="I106" s="6" t="s">
        <v>52</v>
      </c>
      <c r="J106" s="6" t="s">
        <v>18</v>
      </c>
      <c r="K106" s="8">
        <v>700</v>
      </c>
      <c r="L106" s="8">
        <v>900</v>
      </c>
      <c r="M106" s="7" t="s">
        <v>170</v>
      </c>
      <c r="N106" s="7" t="s">
        <v>17</v>
      </c>
      <c r="U106" s="7" t="s">
        <v>186</v>
      </c>
      <c r="V106" s="13" t="s">
        <v>338</v>
      </c>
    </row>
    <row r="107" spans="1:22" s="9" customFormat="1" ht="20.45" customHeight="1" x14ac:dyDescent="0.25">
      <c r="A107" s="6">
        <v>106</v>
      </c>
      <c r="B107" s="6">
        <v>1998</v>
      </c>
      <c r="C107" s="7" t="s">
        <v>68</v>
      </c>
      <c r="D107" s="6" t="s">
        <v>69</v>
      </c>
      <c r="E107" s="11" t="str">
        <f t="shared" si="1"/>
        <v xml:space="preserve">1998 Chateau Haut-Bailly Grand Cru Classe, Pessac-Leognan (Magnums) </v>
      </c>
      <c r="F107" s="7"/>
      <c r="G107" s="6" t="s">
        <v>32</v>
      </c>
      <c r="H107" s="6">
        <v>6</v>
      </c>
      <c r="I107" s="6" t="s">
        <v>52</v>
      </c>
      <c r="J107" s="6" t="s">
        <v>18</v>
      </c>
      <c r="K107" s="8">
        <v>750</v>
      </c>
      <c r="L107" s="8">
        <v>1000</v>
      </c>
      <c r="M107" s="7" t="s">
        <v>21</v>
      </c>
      <c r="N107" s="7" t="s">
        <v>17</v>
      </c>
      <c r="U107" s="7" t="s">
        <v>187</v>
      </c>
      <c r="V107" s="13" t="s">
        <v>339</v>
      </c>
    </row>
    <row r="108" spans="1:22" s="9" customFormat="1" ht="20.45" customHeight="1" x14ac:dyDescent="0.25">
      <c r="A108" s="6">
        <v>107</v>
      </c>
      <c r="B108" s="6">
        <v>1998</v>
      </c>
      <c r="C108" s="7" t="s">
        <v>68</v>
      </c>
      <c r="D108" s="6" t="s">
        <v>69</v>
      </c>
      <c r="E108" s="11" t="str">
        <f t="shared" si="1"/>
        <v>1998 Chateau L'Evangile, Pomerol</v>
      </c>
      <c r="F108" s="7"/>
      <c r="G108" s="6" t="s">
        <v>16</v>
      </c>
      <c r="H108" s="6">
        <v>12</v>
      </c>
      <c r="I108" s="6" t="s">
        <v>52</v>
      </c>
      <c r="J108" s="6" t="s">
        <v>18</v>
      </c>
      <c r="K108" s="8">
        <v>2200</v>
      </c>
      <c r="L108" s="8">
        <v>2800</v>
      </c>
      <c r="M108" s="7" t="s">
        <v>21</v>
      </c>
      <c r="N108" s="7" t="s">
        <v>17</v>
      </c>
      <c r="U108" s="7" t="s">
        <v>188</v>
      </c>
      <c r="V108" s="13" t="s">
        <v>340</v>
      </c>
    </row>
    <row r="109" spans="1:22" s="9" customFormat="1" ht="20.45" customHeight="1" x14ac:dyDescent="0.25">
      <c r="A109" s="6">
        <v>108</v>
      </c>
      <c r="B109" s="6">
        <v>1999</v>
      </c>
      <c r="C109" s="7" t="s">
        <v>68</v>
      </c>
      <c r="D109" s="6" t="s">
        <v>69</v>
      </c>
      <c r="E109" s="11" t="str">
        <f t="shared" si="1"/>
        <v>1999 Chateau Lafite Rothschild Premier Cru Classe, Pauillac</v>
      </c>
      <c r="F109" s="7"/>
      <c r="G109" s="6" t="s">
        <v>16</v>
      </c>
      <c r="H109" s="6">
        <v>12</v>
      </c>
      <c r="I109" s="6" t="s">
        <v>52</v>
      </c>
      <c r="J109" s="6" t="s">
        <v>18</v>
      </c>
      <c r="K109" s="8">
        <v>5000</v>
      </c>
      <c r="L109" s="8">
        <v>6000</v>
      </c>
      <c r="M109" s="7" t="s">
        <v>190</v>
      </c>
      <c r="N109" s="7" t="s">
        <v>17</v>
      </c>
      <c r="U109" s="7" t="s">
        <v>189</v>
      </c>
      <c r="V109" s="13" t="s">
        <v>341</v>
      </c>
    </row>
    <row r="110" spans="1:22" s="9" customFormat="1" ht="20.45" customHeight="1" x14ac:dyDescent="0.25">
      <c r="A110" s="6">
        <v>109</v>
      </c>
      <c r="B110" s="6">
        <v>1999</v>
      </c>
      <c r="C110" s="7" t="s">
        <v>68</v>
      </c>
      <c r="D110" s="6" t="s">
        <v>69</v>
      </c>
      <c r="E110" s="11" t="str">
        <f t="shared" si="1"/>
        <v xml:space="preserve">1999 Chateau Lafite Rothschild Premier Cru Classe, Pauillac </v>
      </c>
      <c r="F110" s="7"/>
      <c r="G110" s="6" t="s">
        <v>16</v>
      </c>
      <c r="H110" s="6">
        <v>12</v>
      </c>
      <c r="I110" s="6" t="s">
        <v>52</v>
      </c>
      <c r="J110" s="6" t="s">
        <v>18</v>
      </c>
      <c r="K110" s="8">
        <v>5000</v>
      </c>
      <c r="L110" s="8">
        <v>6000</v>
      </c>
      <c r="M110" s="7" t="s">
        <v>190</v>
      </c>
      <c r="N110" s="7" t="s">
        <v>17</v>
      </c>
      <c r="U110" s="7" t="s">
        <v>191</v>
      </c>
      <c r="V110" s="13" t="s">
        <v>342</v>
      </c>
    </row>
    <row r="111" spans="1:22" s="9" customFormat="1" ht="20.45" customHeight="1" x14ac:dyDescent="0.25">
      <c r="A111" s="6">
        <v>110</v>
      </c>
      <c r="B111" s="6">
        <v>1999</v>
      </c>
      <c r="C111" s="7" t="s">
        <v>68</v>
      </c>
      <c r="D111" s="6" t="s">
        <v>69</v>
      </c>
      <c r="E111" s="11" t="str">
        <f t="shared" si="1"/>
        <v xml:space="preserve">1999 Chateau Pichon Comtesse de Lalande 2eme Cru Classe, Pauillac </v>
      </c>
      <c r="F111" s="7"/>
      <c r="G111" s="6" t="s">
        <v>16</v>
      </c>
      <c r="H111" s="6">
        <v>12</v>
      </c>
      <c r="I111" s="6" t="s">
        <v>52</v>
      </c>
      <c r="J111" s="6" t="s">
        <v>18</v>
      </c>
      <c r="K111" s="8">
        <v>1100</v>
      </c>
      <c r="L111" s="8">
        <v>1300</v>
      </c>
      <c r="M111" s="7" t="s">
        <v>21</v>
      </c>
      <c r="N111" s="7" t="s">
        <v>17</v>
      </c>
      <c r="U111" s="7" t="s">
        <v>192</v>
      </c>
      <c r="V111" s="13" t="s">
        <v>343</v>
      </c>
    </row>
    <row r="112" spans="1:22" s="9" customFormat="1" ht="20.45" customHeight="1" x14ac:dyDescent="0.25">
      <c r="A112" s="6">
        <v>111</v>
      </c>
      <c r="B112" s="6">
        <v>1999</v>
      </c>
      <c r="C112" s="7" t="s">
        <v>68</v>
      </c>
      <c r="D112" s="6" t="s">
        <v>69</v>
      </c>
      <c r="E112" s="11" t="str">
        <f t="shared" si="1"/>
        <v>1999 Chateau Pichon Comtesse de Lalande 2eme Cru Classe, Pauillac 12x75cl</v>
      </c>
      <c r="F112" s="7"/>
      <c r="G112" s="6" t="s">
        <v>16</v>
      </c>
      <c r="H112" s="6">
        <v>12</v>
      </c>
      <c r="I112" s="6" t="s">
        <v>52</v>
      </c>
      <c r="J112" s="6" t="s">
        <v>18</v>
      </c>
      <c r="K112" s="8">
        <v>1100</v>
      </c>
      <c r="L112" s="8">
        <v>1300</v>
      </c>
      <c r="M112" s="7" t="s">
        <v>21</v>
      </c>
      <c r="N112" s="7" t="s">
        <v>17</v>
      </c>
      <c r="U112" s="7" t="s">
        <v>193</v>
      </c>
      <c r="V112" s="13" t="s">
        <v>344</v>
      </c>
    </row>
    <row r="113" spans="1:22" s="9" customFormat="1" ht="20.45" customHeight="1" x14ac:dyDescent="0.25">
      <c r="A113" s="6">
        <v>112</v>
      </c>
      <c r="B113" s="6">
        <v>1999</v>
      </c>
      <c r="C113" s="7" t="s">
        <v>68</v>
      </c>
      <c r="D113" s="6" t="s">
        <v>69</v>
      </c>
      <c r="E113" s="11" t="str">
        <f t="shared" si="1"/>
        <v xml:space="preserve">1999 Chateau Pichon Comtesse de Lalande 2eme Cru Classe, Pauillac </v>
      </c>
      <c r="F113" s="7"/>
      <c r="G113" s="6" t="s">
        <v>16</v>
      </c>
      <c r="H113" s="6">
        <v>12</v>
      </c>
      <c r="I113" s="6" t="s">
        <v>52</v>
      </c>
      <c r="J113" s="6" t="s">
        <v>18</v>
      </c>
      <c r="K113" s="8">
        <v>1100</v>
      </c>
      <c r="L113" s="8">
        <v>1300</v>
      </c>
      <c r="M113" s="7" t="s">
        <v>21</v>
      </c>
      <c r="N113" s="7" t="s">
        <v>17</v>
      </c>
      <c r="U113" s="7" t="s">
        <v>192</v>
      </c>
      <c r="V113" s="13" t="s">
        <v>345</v>
      </c>
    </row>
    <row r="114" spans="1:22" s="9" customFormat="1" ht="20.45" customHeight="1" x14ac:dyDescent="0.25">
      <c r="A114" s="6">
        <v>113</v>
      </c>
      <c r="B114" s="6">
        <v>1999</v>
      </c>
      <c r="C114" s="7" t="s">
        <v>68</v>
      </c>
      <c r="D114" s="6" t="s">
        <v>69</v>
      </c>
      <c r="E114" s="11" t="str">
        <f t="shared" si="1"/>
        <v xml:space="preserve">1999 Chateau Pichon Comtesse de Lalande 2eme Cru Classe, Pauillac </v>
      </c>
      <c r="F114" s="7"/>
      <c r="G114" s="6" t="s">
        <v>16</v>
      </c>
      <c r="H114" s="6">
        <v>12</v>
      </c>
      <c r="I114" s="6" t="s">
        <v>52</v>
      </c>
      <c r="J114" s="6" t="s">
        <v>18</v>
      </c>
      <c r="K114" s="8">
        <v>1100</v>
      </c>
      <c r="L114" s="8">
        <v>1300</v>
      </c>
      <c r="M114" s="7" t="s">
        <v>21</v>
      </c>
      <c r="N114" s="7" t="s">
        <v>17</v>
      </c>
      <c r="U114" s="7" t="s">
        <v>192</v>
      </c>
      <c r="V114" s="13" t="s">
        <v>346</v>
      </c>
    </row>
    <row r="115" spans="1:22" s="9" customFormat="1" ht="20.45" customHeight="1" x14ac:dyDescent="0.25">
      <c r="A115" s="6">
        <v>114</v>
      </c>
      <c r="B115" s="6">
        <v>1999</v>
      </c>
      <c r="C115" s="7" t="s">
        <v>68</v>
      </c>
      <c r="D115" s="6" t="s">
        <v>69</v>
      </c>
      <c r="E115" s="11" t="str">
        <f t="shared" si="1"/>
        <v xml:space="preserve">1999 Chateau Lynch Bages 5eme Cru Classe, Pauillac </v>
      </c>
      <c r="F115" s="7"/>
      <c r="G115" s="6" t="s">
        <v>16</v>
      </c>
      <c r="H115" s="6">
        <v>7</v>
      </c>
      <c r="I115" s="6" t="s">
        <v>52</v>
      </c>
      <c r="J115" s="6" t="s">
        <v>18</v>
      </c>
      <c r="K115" s="8">
        <v>550</v>
      </c>
      <c r="L115" s="8">
        <v>700</v>
      </c>
      <c r="M115" s="7" t="s">
        <v>195</v>
      </c>
      <c r="N115" s="7" t="s">
        <v>17</v>
      </c>
      <c r="U115" s="7" t="s">
        <v>194</v>
      </c>
      <c r="V115" s="13" t="s">
        <v>347</v>
      </c>
    </row>
    <row r="116" spans="1:22" s="9" customFormat="1" ht="20.45" customHeight="1" x14ac:dyDescent="0.25">
      <c r="A116" s="6">
        <v>115</v>
      </c>
      <c r="B116" s="6">
        <v>1999</v>
      </c>
      <c r="C116" s="7" t="s">
        <v>68</v>
      </c>
      <c r="D116" s="6" t="s">
        <v>69</v>
      </c>
      <c r="E116" s="11" t="str">
        <f t="shared" si="1"/>
        <v xml:space="preserve">1999 Chateau Lynch Bages 5eme Cru Classe, Pauillac </v>
      </c>
      <c r="F116" s="7"/>
      <c r="G116" s="6" t="s">
        <v>16</v>
      </c>
      <c r="H116" s="6">
        <v>12</v>
      </c>
      <c r="I116" s="6" t="s">
        <v>52</v>
      </c>
      <c r="J116" s="6" t="s">
        <v>18</v>
      </c>
      <c r="K116" s="8">
        <v>1000</v>
      </c>
      <c r="L116" s="8">
        <v>1200</v>
      </c>
      <c r="M116" s="7" t="s">
        <v>21</v>
      </c>
      <c r="N116" s="7" t="s">
        <v>17</v>
      </c>
      <c r="U116" s="7" t="s">
        <v>194</v>
      </c>
      <c r="V116" s="13" t="s">
        <v>348</v>
      </c>
    </row>
    <row r="117" spans="1:22" s="9" customFormat="1" ht="20.45" customHeight="1" x14ac:dyDescent="0.25">
      <c r="A117" s="6">
        <v>116</v>
      </c>
      <c r="B117" s="6">
        <v>1999</v>
      </c>
      <c r="C117" s="7" t="s">
        <v>68</v>
      </c>
      <c r="D117" s="6" t="s">
        <v>69</v>
      </c>
      <c r="E117" s="11" t="str">
        <f t="shared" si="1"/>
        <v xml:space="preserve">1999 Chateau Lynch Bages 5eme Cru Classe, Pauillac </v>
      </c>
      <c r="F117" s="7"/>
      <c r="G117" s="6" t="s">
        <v>16</v>
      </c>
      <c r="H117" s="6">
        <v>12</v>
      </c>
      <c r="I117" s="6" t="s">
        <v>52</v>
      </c>
      <c r="J117" s="6" t="s">
        <v>18</v>
      </c>
      <c r="K117" s="8">
        <v>1000</v>
      </c>
      <c r="L117" s="8">
        <v>1200</v>
      </c>
      <c r="M117" s="7" t="s">
        <v>21</v>
      </c>
      <c r="N117" s="7" t="s">
        <v>17</v>
      </c>
      <c r="U117" s="7" t="s">
        <v>194</v>
      </c>
      <c r="V117" s="13" t="s">
        <v>349</v>
      </c>
    </row>
    <row r="118" spans="1:22" s="9" customFormat="1" ht="20.45" customHeight="1" x14ac:dyDescent="0.25">
      <c r="A118" s="6">
        <v>117</v>
      </c>
      <c r="B118" s="6">
        <v>1999</v>
      </c>
      <c r="C118" s="7" t="s">
        <v>68</v>
      </c>
      <c r="D118" s="6" t="s">
        <v>69</v>
      </c>
      <c r="E118" s="11" t="str">
        <f t="shared" si="1"/>
        <v xml:space="preserve">1999 Chateau Lynch Bages 5eme Cru Classe, Pauillac </v>
      </c>
      <c r="F118" s="7"/>
      <c r="G118" s="6" t="s">
        <v>16</v>
      </c>
      <c r="H118" s="6">
        <v>12</v>
      </c>
      <c r="I118" s="6" t="s">
        <v>52</v>
      </c>
      <c r="J118" s="6" t="s">
        <v>18</v>
      </c>
      <c r="K118" s="8">
        <v>1000</v>
      </c>
      <c r="L118" s="8">
        <v>1200</v>
      </c>
      <c r="M118" s="7" t="s">
        <v>21</v>
      </c>
      <c r="N118" s="7" t="s">
        <v>17</v>
      </c>
      <c r="U118" s="7" t="s">
        <v>194</v>
      </c>
      <c r="V118" s="13" t="s">
        <v>350</v>
      </c>
    </row>
    <row r="119" spans="1:22" s="9" customFormat="1" ht="20.45" customHeight="1" x14ac:dyDescent="0.25">
      <c r="A119" s="6">
        <v>118</v>
      </c>
      <c r="B119" s="6">
        <v>1999</v>
      </c>
      <c r="C119" s="7" t="s">
        <v>68</v>
      </c>
      <c r="D119" s="6" t="s">
        <v>69</v>
      </c>
      <c r="E119" s="11" t="str">
        <f t="shared" si="1"/>
        <v>1999 Chateau Lynch Bages 5eme Cru Classe, Pauillac</v>
      </c>
      <c r="F119" s="7"/>
      <c r="G119" s="6" t="s">
        <v>16</v>
      </c>
      <c r="H119" s="6">
        <v>12</v>
      </c>
      <c r="I119" s="6"/>
      <c r="J119" s="6" t="s">
        <v>18</v>
      </c>
      <c r="K119" s="8">
        <v>900</v>
      </c>
      <c r="L119" s="8">
        <v>1100</v>
      </c>
      <c r="M119" s="7" t="s">
        <v>197</v>
      </c>
      <c r="N119" s="7" t="s">
        <v>17</v>
      </c>
      <c r="U119" s="7" t="s">
        <v>196</v>
      </c>
      <c r="V119" s="13" t="s">
        <v>351</v>
      </c>
    </row>
    <row r="120" spans="1:22" s="9" customFormat="1" ht="20.45" customHeight="1" x14ac:dyDescent="0.25">
      <c r="A120" s="6">
        <v>119</v>
      </c>
      <c r="B120" s="6">
        <v>2000</v>
      </c>
      <c r="C120" s="7" t="s">
        <v>68</v>
      </c>
      <c r="D120" s="6" t="s">
        <v>69</v>
      </c>
      <c r="E120" s="11" t="str">
        <f t="shared" si="1"/>
        <v xml:space="preserve">2000 Chateau Calon Segur 3eme Cru Classe, Saint-Estephe </v>
      </c>
      <c r="F120" s="7"/>
      <c r="G120" s="6" t="s">
        <v>16</v>
      </c>
      <c r="H120" s="6">
        <v>12</v>
      </c>
      <c r="I120" s="6" t="s">
        <v>52</v>
      </c>
      <c r="J120" s="6" t="s">
        <v>18</v>
      </c>
      <c r="K120" s="8">
        <v>900</v>
      </c>
      <c r="L120" s="8">
        <v>1100</v>
      </c>
      <c r="M120" s="7" t="s">
        <v>199</v>
      </c>
      <c r="N120" s="7" t="s">
        <v>17</v>
      </c>
      <c r="U120" s="7" t="s">
        <v>198</v>
      </c>
      <c r="V120" s="13" t="s">
        <v>352</v>
      </c>
    </row>
    <row r="121" spans="1:22" s="9" customFormat="1" ht="20.45" customHeight="1" x14ac:dyDescent="0.25">
      <c r="A121" s="6">
        <v>120</v>
      </c>
      <c r="B121" s="6">
        <v>2000</v>
      </c>
      <c r="C121" s="7" t="s">
        <v>68</v>
      </c>
      <c r="D121" s="6" t="s">
        <v>69</v>
      </c>
      <c r="E121" s="11" t="str">
        <f t="shared" si="1"/>
        <v xml:space="preserve">2000 Chateau Calon Segur 3eme Cru Classe, Saint-Estephe </v>
      </c>
      <c r="F121" s="7"/>
      <c r="G121" s="6" t="s">
        <v>16</v>
      </c>
      <c r="H121" s="6">
        <v>12</v>
      </c>
      <c r="I121" s="6" t="s">
        <v>52</v>
      </c>
      <c r="J121" s="6" t="s">
        <v>18</v>
      </c>
      <c r="K121" s="8">
        <v>900</v>
      </c>
      <c r="L121" s="8">
        <v>1100</v>
      </c>
      <c r="M121" s="7" t="s">
        <v>21</v>
      </c>
      <c r="N121" s="7" t="s">
        <v>17</v>
      </c>
      <c r="U121" s="7" t="s">
        <v>198</v>
      </c>
      <c r="V121" s="13" t="s">
        <v>353</v>
      </c>
    </row>
    <row r="122" spans="1:22" s="9" customFormat="1" ht="20.45" customHeight="1" x14ac:dyDescent="0.25">
      <c r="A122" s="6">
        <v>121</v>
      </c>
      <c r="B122" s="6">
        <v>2000</v>
      </c>
      <c r="C122" s="7" t="s">
        <v>68</v>
      </c>
      <c r="D122" s="6" t="s">
        <v>69</v>
      </c>
      <c r="E122" s="11" t="str">
        <f t="shared" si="1"/>
        <v xml:space="preserve">2000 Chateau Calon Segur 3eme Cru Classe, Saint-Estephe </v>
      </c>
      <c r="F122" s="7"/>
      <c r="G122" s="6" t="s">
        <v>16</v>
      </c>
      <c r="H122" s="6">
        <v>12</v>
      </c>
      <c r="I122" s="6"/>
      <c r="J122" s="6" t="s">
        <v>18</v>
      </c>
      <c r="K122" s="8">
        <v>800</v>
      </c>
      <c r="L122" s="8">
        <v>1000</v>
      </c>
      <c r="M122" s="7" t="s">
        <v>21</v>
      </c>
      <c r="N122" s="7" t="s">
        <v>17</v>
      </c>
      <c r="U122" s="7" t="s">
        <v>198</v>
      </c>
      <c r="V122" s="13" t="s">
        <v>354</v>
      </c>
    </row>
    <row r="123" spans="1:22" s="9" customFormat="1" ht="20.45" customHeight="1" x14ac:dyDescent="0.25">
      <c r="A123" s="6">
        <v>122</v>
      </c>
      <c r="B123" s="6">
        <v>2000</v>
      </c>
      <c r="C123" s="7" t="s">
        <v>68</v>
      </c>
      <c r="D123" s="6" t="s">
        <v>69</v>
      </c>
      <c r="E123" s="11" t="str">
        <f t="shared" si="1"/>
        <v xml:space="preserve">2000 Chateau Grand-Puy-Lacoste 5eme Cru Classe, Pauillac </v>
      </c>
      <c r="F123" s="7"/>
      <c r="G123" s="6" t="s">
        <v>16</v>
      </c>
      <c r="H123" s="6">
        <v>12</v>
      </c>
      <c r="I123" s="6" t="s">
        <v>52</v>
      </c>
      <c r="J123" s="6" t="s">
        <v>18</v>
      </c>
      <c r="K123" s="8">
        <v>1000</v>
      </c>
      <c r="L123" s="8">
        <v>1200</v>
      </c>
      <c r="M123" s="7" t="s">
        <v>21</v>
      </c>
      <c r="N123" s="7" t="s">
        <v>17</v>
      </c>
      <c r="U123" s="7" t="s">
        <v>200</v>
      </c>
      <c r="V123" s="13" t="s">
        <v>355</v>
      </c>
    </row>
    <row r="124" spans="1:22" s="9" customFormat="1" ht="20.45" customHeight="1" x14ac:dyDescent="0.25">
      <c r="A124" s="6">
        <v>123</v>
      </c>
      <c r="B124" s="6">
        <v>2000</v>
      </c>
      <c r="C124" s="7" t="s">
        <v>68</v>
      </c>
      <c r="D124" s="6" t="s">
        <v>69</v>
      </c>
      <c r="E124" s="11" t="str">
        <f t="shared" si="1"/>
        <v xml:space="preserve">2000 Chateau Grand-Puy-Lacoste 5eme Cru Classe, Pauillac </v>
      </c>
      <c r="F124" s="7"/>
      <c r="G124" s="6" t="s">
        <v>16</v>
      </c>
      <c r="H124" s="6">
        <v>12</v>
      </c>
      <c r="I124" s="6" t="s">
        <v>52</v>
      </c>
      <c r="J124" s="6" t="s">
        <v>18</v>
      </c>
      <c r="K124" s="8">
        <v>1000</v>
      </c>
      <c r="L124" s="8">
        <v>1200</v>
      </c>
      <c r="M124" s="7" t="s">
        <v>201</v>
      </c>
      <c r="N124" s="7" t="s">
        <v>17</v>
      </c>
      <c r="U124" s="7" t="s">
        <v>200</v>
      </c>
      <c r="V124" s="13" t="s">
        <v>356</v>
      </c>
    </row>
    <row r="125" spans="1:22" s="9" customFormat="1" ht="20.45" customHeight="1" x14ac:dyDescent="0.25">
      <c r="A125" s="6">
        <v>124</v>
      </c>
      <c r="B125" s="6">
        <v>2000</v>
      </c>
      <c r="C125" s="7" t="s">
        <v>68</v>
      </c>
      <c r="D125" s="6" t="s">
        <v>69</v>
      </c>
      <c r="E125" s="11" t="str">
        <f t="shared" si="1"/>
        <v xml:space="preserve">2000 Chateau Grand-Puy-Lacoste 5eme Cru Classe, Pauillac </v>
      </c>
      <c r="F125" s="7"/>
      <c r="G125" s="6" t="s">
        <v>16</v>
      </c>
      <c r="H125" s="6">
        <v>12</v>
      </c>
      <c r="I125" s="6" t="s">
        <v>52</v>
      </c>
      <c r="J125" s="6" t="s">
        <v>18</v>
      </c>
      <c r="K125" s="8">
        <v>1000</v>
      </c>
      <c r="L125" s="8">
        <v>1200</v>
      </c>
      <c r="M125" s="7" t="s">
        <v>202</v>
      </c>
      <c r="N125" s="7" t="s">
        <v>17</v>
      </c>
      <c r="U125" s="7" t="s">
        <v>200</v>
      </c>
      <c r="V125" s="13" t="s">
        <v>357</v>
      </c>
    </row>
    <row r="126" spans="1:22" s="9" customFormat="1" ht="20.45" customHeight="1" x14ac:dyDescent="0.25">
      <c r="A126" s="6">
        <v>125</v>
      </c>
      <c r="B126" s="6">
        <v>2000</v>
      </c>
      <c r="C126" s="7" t="s">
        <v>68</v>
      </c>
      <c r="D126" s="6" t="s">
        <v>69</v>
      </c>
      <c r="E126" s="11" t="str">
        <f t="shared" si="1"/>
        <v xml:space="preserve">2000 Chateau Grand-Puy-Lacoste 5eme Cru Classe, Pauillac </v>
      </c>
      <c r="F126" s="7"/>
      <c r="G126" s="6" t="s">
        <v>16</v>
      </c>
      <c r="H126" s="6">
        <v>12</v>
      </c>
      <c r="I126" s="6" t="s">
        <v>52</v>
      </c>
      <c r="J126" s="6" t="s">
        <v>18</v>
      </c>
      <c r="K126" s="8">
        <v>1000</v>
      </c>
      <c r="L126" s="8">
        <v>1200</v>
      </c>
      <c r="M126" s="7" t="s">
        <v>201</v>
      </c>
      <c r="N126" s="7" t="s">
        <v>17</v>
      </c>
      <c r="U126" s="7" t="s">
        <v>200</v>
      </c>
      <c r="V126" s="13" t="s">
        <v>358</v>
      </c>
    </row>
    <row r="127" spans="1:22" s="9" customFormat="1" ht="20.45" customHeight="1" x14ac:dyDescent="0.25">
      <c r="A127" s="6">
        <v>126</v>
      </c>
      <c r="B127" s="6">
        <v>2000</v>
      </c>
      <c r="C127" s="7" t="s">
        <v>68</v>
      </c>
      <c r="D127" s="6" t="s">
        <v>69</v>
      </c>
      <c r="E127" s="11" t="str">
        <f t="shared" si="1"/>
        <v xml:space="preserve">2000 Chateau Grand-Puy-Lacoste 5eme Cru Classe, Pauillac </v>
      </c>
      <c r="F127" s="7"/>
      <c r="G127" s="6" t="s">
        <v>16</v>
      </c>
      <c r="H127" s="6">
        <v>12</v>
      </c>
      <c r="I127" s="6" t="s">
        <v>52</v>
      </c>
      <c r="J127" s="6" t="s">
        <v>18</v>
      </c>
      <c r="K127" s="8">
        <v>1000</v>
      </c>
      <c r="L127" s="8">
        <v>1200</v>
      </c>
      <c r="M127" s="7" t="s">
        <v>201</v>
      </c>
      <c r="N127" s="7" t="s">
        <v>17</v>
      </c>
      <c r="U127" s="7" t="s">
        <v>200</v>
      </c>
      <c r="V127" s="13" t="s">
        <v>359</v>
      </c>
    </row>
    <row r="128" spans="1:22" s="9" customFormat="1" ht="20.45" customHeight="1" x14ac:dyDescent="0.25">
      <c r="A128" s="6">
        <v>127</v>
      </c>
      <c r="B128" s="6">
        <v>2000</v>
      </c>
      <c r="C128" s="7" t="s">
        <v>68</v>
      </c>
      <c r="D128" s="6" t="s">
        <v>69</v>
      </c>
      <c r="E128" s="11" t="str">
        <f t="shared" si="1"/>
        <v xml:space="preserve">2000 Chateau Lynch Bages 5eme Cru Classe, Pauillac </v>
      </c>
      <c r="F128" s="7"/>
      <c r="G128" s="6" t="s">
        <v>16</v>
      </c>
      <c r="H128" s="6">
        <v>12</v>
      </c>
      <c r="I128" s="6" t="s">
        <v>52</v>
      </c>
      <c r="J128" s="6" t="s">
        <v>18</v>
      </c>
      <c r="K128" s="8">
        <v>1900</v>
      </c>
      <c r="L128" s="8">
        <v>2400</v>
      </c>
      <c r="M128" s="7" t="s">
        <v>21</v>
      </c>
      <c r="N128" s="7" t="s">
        <v>17</v>
      </c>
      <c r="U128" s="7" t="s">
        <v>203</v>
      </c>
      <c r="V128" s="13" t="s">
        <v>360</v>
      </c>
    </row>
    <row r="129" spans="1:22" s="9" customFormat="1" ht="20.45" customHeight="1" x14ac:dyDescent="0.25">
      <c r="A129" s="6">
        <v>128</v>
      </c>
      <c r="B129" s="6">
        <v>2000</v>
      </c>
      <c r="C129" s="7" t="s">
        <v>68</v>
      </c>
      <c r="D129" s="6" t="s">
        <v>69</v>
      </c>
      <c r="E129" s="11" t="str">
        <f t="shared" si="1"/>
        <v xml:space="preserve">2000 Chateau Lynch Bages 5eme Cru Classe, Pauillac </v>
      </c>
      <c r="F129" s="7"/>
      <c r="G129" s="6" t="s">
        <v>16</v>
      </c>
      <c r="H129" s="6">
        <v>12</v>
      </c>
      <c r="I129" s="6" t="s">
        <v>52</v>
      </c>
      <c r="J129" s="6" t="s">
        <v>18</v>
      </c>
      <c r="K129" s="8">
        <v>1900</v>
      </c>
      <c r="L129" s="8">
        <v>2400</v>
      </c>
      <c r="M129" s="7" t="s">
        <v>21</v>
      </c>
      <c r="N129" s="7" t="s">
        <v>17</v>
      </c>
      <c r="U129" s="7" t="s">
        <v>203</v>
      </c>
      <c r="V129" s="13" t="s">
        <v>361</v>
      </c>
    </row>
    <row r="130" spans="1:22" s="9" customFormat="1" ht="20.45" customHeight="1" x14ac:dyDescent="0.25">
      <c r="A130" s="6">
        <v>129</v>
      </c>
      <c r="B130" s="6">
        <v>2000</v>
      </c>
      <c r="C130" s="7" t="s">
        <v>68</v>
      </c>
      <c r="D130" s="6" t="s">
        <v>69</v>
      </c>
      <c r="E130" s="11" t="str">
        <f t="shared" si="1"/>
        <v xml:space="preserve">2000 Chateau Lynch Bages 5eme Cru Classe, Pauillac </v>
      </c>
      <c r="F130" s="7"/>
      <c r="G130" s="6" t="s">
        <v>16</v>
      </c>
      <c r="H130" s="6">
        <v>12</v>
      </c>
      <c r="I130" s="6" t="s">
        <v>52</v>
      </c>
      <c r="J130" s="6" t="s">
        <v>18</v>
      </c>
      <c r="K130" s="8">
        <v>1900</v>
      </c>
      <c r="L130" s="8">
        <v>2400</v>
      </c>
      <c r="M130" s="7" t="s">
        <v>21</v>
      </c>
      <c r="N130" s="7" t="s">
        <v>17</v>
      </c>
      <c r="U130" s="7" t="s">
        <v>203</v>
      </c>
      <c r="V130" s="13" t="s">
        <v>362</v>
      </c>
    </row>
    <row r="131" spans="1:22" s="9" customFormat="1" ht="20.45" customHeight="1" x14ac:dyDescent="0.25">
      <c r="A131" s="6">
        <v>130</v>
      </c>
      <c r="B131" s="6">
        <v>2000</v>
      </c>
      <c r="C131" s="7" t="s">
        <v>68</v>
      </c>
      <c r="D131" s="6" t="s">
        <v>69</v>
      </c>
      <c r="E131" s="11" t="str">
        <f t="shared" ref="E131:E154" si="2">HYPERLINK(V131,U131)</f>
        <v xml:space="preserve">2000 Chateau Lynch Bages 5eme Cru Classe, Pauillac </v>
      </c>
      <c r="F131" s="7"/>
      <c r="G131" s="6" t="s">
        <v>16</v>
      </c>
      <c r="H131" s="6">
        <v>12</v>
      </c>
      <c r="I131" s="6" t="s">
        <v>52</v>
      </c>
      <c r="J131" s="6" t="s">
        <v>18</v>
      </c>
      <c r="K131" s="8">
        <v>1900</v>
      </c>
      <c r="L131" s="8">
        <v>2400</v>
      </c>
      <c r="M131" s="7" t="s">
        <v>21</v>
      </c>
      <c r="N131" s="7" t="s">
        <v>17</v>
      </c>
      <c r="U131" s="7" t="s">
        <v>203</v>
      </c>
      <c r="V131" s="13" t="s">
        <v>363</v>
      </c>
    </row>
    <row r="132" spans="1:22" s="9" customFormat="1" ht="20.45" customHeight="1" x14ac:dyDescent="0.25">
      <c r="A132" s="6">
        <v>131</v>
      </c>
      <c r="B132" s="6">
        <v>2000</v>
      </c>
      <c r="C132" s="7" t="s">
        <v>68</v>
      </c>
      <c r="D132" s="6" t="s">
        <v>69</v>
      </c>
      <c r="E132" s="11" t="str">
        <f t="shared" si="2"/>
        <v xml:space="preserve">2000 Chateau Pontet-Canet 5eme Cru Classe, Pauillac </v>
      </c>
      <c r="F132" s="7"/>
      <c r="G132" s="6" t="s">
        <v>16</v>
      </c>
      <c r="H132" s="6">
        <v>12</v>
      </c>
      <c r="I132" s="6" t="s">
        <v>52</v>
      </c>
      <c r="J132" s="6" t="s">
        <v>18</v>
      </c>
      <c r="K132" s="8">
        <v>950</v>
      </c>
      <c r="L132" s="8">
        <v>1200</v>
      </c>
      <c r="M132" s="7" t="s">
        <v>205</v>
      </c>
      <c r="N132" s="7" t="s">
        <v>17</v>
      </c>
      <c r="U132" s="7" t="s">
        <v>204</v>
      </c>
      <c r="V132" s="13" t="s">
        <v>364</v>
      </c>
    </row>
    <row r="133" spans="1:22" s="9" customFormat="1" ht="20.45" customHeight="1" x14ac:dyDescent="0.25">
      <c r="A133" s="6">
        <v>132</v>
      </c>
      <c r="B133" s="6">
        <v>2000</v>
      </c>
      <c r="C133" s="7" t="s">
        <v>68</v>
      </c>
      <c r="D133" s="6" t="s">
        <v>69</v>
      </c>
      <c r="E133" s="11" t="str">
        <f t="shared" si="2"/>
        <v xml:space="preserve">2000 Chateau Pontet-Canet 5eme Cru Classe, Pauillac </v>
      </c>
      <c r="F133" s="7"/>
      <c r="G133" s="6" t="s">
        <v>16</v>
      </c>
      <c r="H133" s="6">
        <v>12</v>
      </c>
      <c r="I133" s="6" t="s">
        <v>52</v>
      </c>
      <c r="J133" s="6" t="s">
        <v>18</v>
      </c>
      <c r="K133" s="8">
        <v>950</v>
      </c>
      <c r="L133" s="8">
        <v>1200</v>
      </c>
      <c r="M133" s="7" t="s">
        <v>21</v>
      </c>
      <c r="N133" s="7" t="s">
        <v>17</v>
      </c>
      <c r="U133" s="7" t="s">
        <v>204</v>
      </c>
      <c r="V133" s="13" t="s">
        <v>365</v>
      </c>
    </row>
    <row r="134" spans="1:22" s="9" customFormat="1" ht="20.45" customHeight="1" x14ac:dyDescent="0.25">
      <c r="A134" s="6">
        <v>133</v>
      </c>
      <c r="B134" s="6">
        <v>2001</v>
      </c>
      <c r="C134" s="7" t="s">
        <v>68</v>
      </c>
      <c r="D134" s="6" t="s">
        <v>69</v>
      </c>
      <c r="E134" s="11" t="str">
        <f t="shared" si="2"/>
        <v xml:space="preserve">2001 Chateau Pontet-Canet 5eme Cru Classe, Pauillac </v>
      </c>
      <c r="F134" s="7"/>
      <c r="G134" s="6" t="s">
        <v>16</v>
      </c>
      <c r="H134" s="6">
        <v>12</v>
      </c>
      <c r="I134" s="6" t="s">
        <v>52</v>
      </c>
      <c r="J134" s="6" t="s">
        <v>18</v>
      </c>
      <c r="K134" s="8">
        <v>700</v>
      </c>
      <c r="L134" s="8">
        <v>900</v>
      </c>
      <c r="M134" s="7" t="s">
        <v>21</v>
      </c>
      <c r="N134" s="7" t="s">
        <v>17</v>
      </c>
      <c r="U134" s="7" t="s">
        <v>206</v>
      </c>
      <c r="V134" s="13" t="s">
        <v>366</v>
      </c>
    </row>
    <row r="135" spans="1:22" s="9" customFormat="1" ht="20.45" customHeight="1" x14ac:dyDescent="0.25">
      <c r="A135" s="6">
        <v>134</v>
      </c>
      <c r="B135" s="6">
        <v>2001</v>
      </c>
      <c r="C135" s="7" t="s">
        <v>68</v>
      </c>
      <c r="D135" s="6" t="s">
        <v>69</v>
      </c>
      <c r="E135" s="11" t="str">
        <f t="shared" si="2"/>
        <v xml:space="preserve">2001 Chateau La Conseillante, Pomerol </v>
      </c>
      <c r="F135" s="7"/>
      <c r="G135" s="6" t="s">
        <v>16</v>
      </c>
      <c r="H135" s="6">
        <v>12</v>
      </c>
      <c r="I135" s="6" t="s">
        <v>52</v>
      </c>
      <c r="J135" s="6" t="s">
        <v>18</v>
      </c>
      <c r="K135" s="8">
        <v>1500</v>
      </c>
      <c r="L135" s="8">
        <v>1900</v>
      </c>
      <c r="M135" s="7" t="s">
        <v>208</v>
      </c>
      <c r="N135" s="7" t="s">
        <v>17</v>
      </c>
      <c r="U135" s="7" t="s">
        <v>207</v>
      </c>
      <c r="V135" s="13" t="s">
        <v>367</v>
      </c>
    </row>
    <row r="136" spans="1:22" s="9" customFormat="1" ht="20.45" customHeight="1" x14ac:dyDescent="0.25">
      <c r="A136" s="6">
        <v>135</v>
      </c>
      <c r="B136" s="6">
        <v>2001</v>
      </c>
      <c r="C136" s="7" t="s">
        <v>68</v>
      </c>
      <c r="D136" s="6" t="s">
        <v>69</v>
      </c>
      <c r="E136" s="11" t="str">
        <f t="shared" si="2"/>
        <v xml:space="preserve">2001 Chateau La Conseillante, Pomerol </v>
      </c>
      <c r="F136" s="7"/>
      <c r="G136" s="6" t="s">
        <v>16</v>
      </c>
      <c r="H136" s="6">
        <v>12</v>
      </c>
      <c r="I136" s="6" t="s">
        <v>52</v>
      </c>
      <c r="J136" s="6" t="s">
        <v>18</v>
      </c>
      <c r="K136" s="8">
        <v>1500</v>
      </c>
      <c r="L136" s="8">
        <v>1900</v>
      </c>
      <c r="M136" s="7" t="s">
        <v>208</v>
      </c>
      <c r="N136" s="7" t="s">
        <v>17</v>
      </c>
      <c r="U136" s="7" t="s">
        <v>207</v>
      </c>
      <c r="V136" s="13" t="s">
        <v>368</v>
      </c>
    </row>
    <row r="137" spans="1:22" s="9" customFormat="1" ht="20.45" customHeight="1" x14ac:dyDescent="0.25">
      <c r="A137" s="6">
        <v>136</v>
      </c>
      <c r="B137" s="6">
        <v>2001</v>
      </c>
      <c r="C137" s="7" t="s">
        <v>68</v>
      </c>
      <c r="D137" s="6" t="s">
        <v>69</v>
      </c>
      <c r="E137" s="11" t="str">
        <f t="shared" si="2"/>
        <v xml:space="preserve">2001 Chateau La Conseillante, Pomerol </v>
      </c>
      <c r="F137" s="7"/>
      <c r="G137" s="6" t="s">
        <v>16</v>
      </c>
      <c r="H137" s="6">
        <v>12</v>
      </c>
      <c r="I137" s="6" t="s">
        <v>52</v>
      </c>
      <c r="J137" s="6" t="s">
        <v>18</v>
      </c>
      <c r="K137" s="8">
        <v>1500</v>
      </c>
      <c r="L137" s="8">
        <v>1900</v>
      </c>
      <c r="M137" s="7" t="s">
        <v>208</v>
      </c>
      <c r="N137" s="7" t="s">
        <v>17</v>
      </c>
      <c r="U137" s="7" t="s">
        <v>207</v>
      </c>
      <c r="V137" s="13" t="s">
        <v>369</v>
      </c>
    </row>
    <row r="138" spans="1:22" s="9" customFormat="1" ht="20.45" customHeight="1" x14ac:dyDescent="0.25">
      <c r="A138" s="6">
        <v>137</v>
      </c>
      <c r="B138" s="6">
        <v>2001</v>
      </c>
      <c r="C138" s="7" t="s">
        <v>68</v>
      </c>
      <c r="D138" s="6" t="s">
        <v>69</v>
      </c>
      <c r="E138" s="11" t="str">
        <f t="shared" si="2"/>
        <v xml:space="preserve">2001 Chateau La Conseillante, Pomerol </v>
      </c>
      <c r="F138" s="7"/>
      <c r="G138" s="6" t="s">
        <v>16</v>
      </c>
      <c r="H138" s="6">
        <v>12</v>
      </c>
      <c r="I138" s="6" t="s">
        <v>52</v>
      </c>
      <c r="J138" s="6" t="s">
        <v>18</v>
      </c>
      <c r="K138" s="8">
        <v>1500</v>
      </c>
      <c r="L138" s="8">
        <v>1900</v>
      </c>
      <c r="M138" s="7" t="s">
        <v>208</v>
      </c>
      <c r="N138" s="7" t="s">
        <v>17</v>
      </c>
      <c r="U138" s="7" t="s">
        <v>207</v>
      </c>
      <c r="V138" s="13" t="s">
        <v>370</v>
      </c>
    </row>
    <row r="139" spans="1:22" s="9" customFormat="1" ht="20.45" customHeight="1" x14ac:dyDescent="0.25">
      <c r="A139" s="6">
        <v>138</v>
      </c>
      <c r="B139" s="6">
        <v>2001</v>
      </c>
      <c r="C139" s="7" t="s">
        <v>68</v>
      </c>
      <c r="D139" s="6" t="s">
        <v>69</v>
      </c>
      <c r="E139" s="11" t="str">
        <f t="shared" si="2"/>
        <v xml:space="preserve">2001 Chateau La Conseillante, Pomerol </v>
      </c>
      <c r="F139" s="7"/>
      <c r="G139" s="6" t="s">
        <v>16</v>
      </c>
      <c r="H139" s="6">
        <v>12</v>
      </c>
      <c r="I139" s="6" t="s">
        <v>52</v>
      </c>
      <c r="J139" s="6" t="s">
        <v>18</v>
      </c>
      <c r="K139" s="8">
        <v>1500</v>
      </c>
      <c r="L139" s="8">
        <v>1900</v>
      </c>
      <c r="M139" s="7" t="s">
        <v>208</v>
      </c>
      <c r="N139" s="7" t="s">
        <v>17</v>
      </c>
      <c r="U139" s="7" t="s">
        <v>207</v>
      </c>
      <c r="V139" s="13" t="s">
        <v>371</v>
      </c>
    </row>
    <row r="140" spans="1:22" s="9" customFormat="1" ht="20.45" customHeight="1" x14ac:dyDescent="0.25">
      <c r="A140" s="6">
        <v>139</v>
      </c>
      <c r="B140" s="6">
        <v>2004</v>
      </c>
      <c r="C140" s="7" t="s">
        <v>68</v>
      </c>
      <c r="D140" s="6" t="s">
        <v>69</v>
      </c>
      <c r="E140" s="11" t="str">
        <f t="shared" si="2"/>
        <v xml:space="preserve">2004 Chateau Latour a Pomerol, Pomerol </v>
      </c>
      <c r="F140" s="7"/>
      <c r="G140" s="6" t="s">
        <v>16</v>
      </c>
      <c r="H140" s="6">
        <v>12</v>
      </c>
      <c r="I140" s="6" t="s">
        <v>52</v>
      </c>
      <c r="J140" s="6" t="s">
        <v>18</v>
      </c>
      <c r="K140" s="8">
        <v>420</v>
      </c>
      <c r="L140" s="8">
        <v>550</v>
      </c>
      <c r="M140" s="7" t="s">
        <v>21</v>
      </c>
      <c r="N140" s="7" t="s">
        <v>17</v>
      </c>
      <c r="U140" s="7" t="s">
        <v>209</v>
      </c>
      <c r="V140" s="13" t="s">
        <v>372</v>
      </c>
    </row>
    <row r="141" spans="1:22" s="9" customFormat="1" ht="20.45" customHeight="1" x14ac:dyDescent="0.25">
      <c r="A141" s="6">
        <v>140</v>
      </c>
      <c r="B141" s="6">
        <v>2004</v>
      </c>
      <c r="C141" s="7" t="s">
        <v>68</v>
      </c>
      <c r="D141" s="6" t="s">
        <v>69</v>
      </c>
      <c r="E141" s="11" t="str">
        <f t="shared" si="2"/>
        <v xml:space="preserve">2004 Chateau Latour a Pomerol, Pomerol </v>
      </c>
      <c r="F141" s="7"/>
      <c r="G141" s="6" t="s">
        <v>16</v>
      </c>
      <c r="H141" s="6">
        <v>12</v>
      </c>
      <c r="I141" s="6" t="s">
        <v>52</v>
      </c>
      <c r="J141" s="6" t="s">
        <v>18</v>
      </c>
      <c r="K141" s="8">
        <v>420</v>
      </c>
      <c r="L141" s="8">
        <v>550</v>
      </c>
      <c r="M141" s="7" t="s">
        <v>21</v>
      </c>
      <c r="N141" s="7" t="s">
        <v>17</v>
      </c>
      <c r="U141" s="7" t="s">
        <v>209</v>
      </c>
      <c r="V141" s="13" t="s">
        <v>373</v>
      </c>
    </row>
    <row r="142" spans="1:22" s="9" customFormat="1" ht="20.45" customHeight="1" x14ac:dyDescent="0.25">
      <c r="A142" s="6">
        <v>141</v>
      </c>
      <c r="B142" s="6">
        <v>2004</v>
      </c>
      <c r="C142" s="7" t="s">
        <v>68</v>
      </c>
      <c r="D142" s="6" t="s">
        <v>69</v>
      </c>
      <c r="E142" s="11" t="str">
        <f t="shared" si="2"/>
        <v xml:space="preserve">2004 Chateau Latour a Pomerol, Pomerol </v>
      </c>
      <c r="F142" s="7"/>
      <c r="G142" s="6" t="s">
        <v>16</v>
      </c>
      <c r="H142" s="6">
        <v>12</v>
      </c>
      <c r="I142" s="6" t="s">
        <v>52</v>
      </c>
      <c r="J142" s="6" t="s">
        <v>18</v>
      </c>
      <c r="K142" s="8">
        <v>420</v>
      </c>
      <c r="L142" s="8">
        <v>550</v>
      </c>
      <c r="M142" s="7" t="s">
        <v>21</v>
      </c>
      <c r="N142" s="7" t="s">
        <v>17</v>
      </c>
      <c r="U142" s="7" t="s">
        <v>209</v>
      </c>
      <c r="V142" s="13" t="s">
        <v>374</v>
      </c>
    </row>
    <row r="143" spans="1:22" s="9" customFormat="1" ht="20.45" customHeight="1" x14ac:dyDescent="0.25">
      <c r="A143" s="6">
        <v>142</v>
      </c>
      <c r="B143" s="6">
        <v>2004</v>
      </c>
      <c r="C143" s="7" t="s">
        <v>68</v>
      </c>
      <c r="D143" s="6" t="s">
        <v>69</v>
      </c>
      <c r="E143" s="11" t="str">
        <f t="shared" si="2"/>
        <v xml:space="preserve">2004 Chateau Latour a Pomerol, Pomerol </v>
      </c>
      <c r="F143" s="7"/>
      <c r="G143" s="6" t="s">
        <v>16</v>
      </c>
      <c r="H143" s="6">
        <v>12</v>
      </c>
      <c r="I143" s="6" t="s">
        <v>52</v>
      </c>
      <c r="J143" s="6" t="s">
        <v>18</v>
      </c>
      <c r="K143" s="8">
        <v>420</v>
      </c>
      <c r="L143" s="8">
        <v>550</v>
      </c>
      <c r="M143" s="7" t="s">
        <v>21</v>
      </c>
      <c r="N143" s="7" t="s">
        <v>17</v>
      </c>
      <c r="U143" s="7" t="s">
        <v>209</v>
      </c>
      <c r="V143" s="13" t="s">
        <v>375</v>
      </c>
    </row>
    <row r="144" spans="1:22" s="9" customFormat="1" ht="20.45" customHeight="1" x14ac:dyDescent="0.25">
      <c r="A144" s="6">
        <v>143</v>
      </c>
      <c r="B144" s="6">
        <v>2004</v>
      </c>
      <c r="C144" s="7" t="s">
        <v>68</v>
      </c>
      <c r="D144" s="6" t="s">
        <v>69</v>
      </c>
      <c r="E144" s="11" t="str">
        <f t="shared" si="2"/>
        <v xml:space="preserve">2004 Chateau Latour a Pomerol, Pomerol </v>
      </c>
      <c r="F144" s="7"/>
      <c r="G144" s="6" t="s">
        <v>16</v>
      </c>
      <c r="H144" s="6">
        <v>12</v>
      </c>
      <c r="I144" s="6" t="s">
        <v>52</v>
      </c>
      <c r="J144" s="6" t="s">
        <v>18</v>
      </c>
      <c r="K144" s="8">
        <v>420</v>
      </c>
      <c r="L144" s="8">
        <v>550</v>
      </c>
      <c r="M144" s="7" t="s">
        <v>21</v>
      </c>
      <c r="N144" s="7" t="s">
        <v>17</v>
      </c>
      <c r="U144" s="7" t="s">
        <v>209</v>
      </c>
      <c r="V144" s="13" t="s">
        <v>376</v>
      </c>
    </row>
    <row r="145" spans="1:22" s="9" customFormat="1" ht="20.45" customHeight="1" x14ac:dyDescent="0.25">
      <c r="A145" s="6">
        <v>144</v>
      </c>
      <c r="B145" s="6">
        <v>1983</v>
      </c>
      <c r="C145" s="7" t="s">
        <v>68</v>
      </c>
      <c r="D145" s="6" t="s">
        <v>15</v>
      </c>
      <c r="E145" s="11" t="str">
        <f t="shared" si="2"/>
        <v xml:space="preserve">1983 Chateau d'Yquem Premier Cru Superieur, Sauternes </v>
      </c>
      <c r="F145" s="7"/>
      <c r="G145" s="6" t="s">
        <v>16</v>
      </c>
      <c r="H145" s="6">
        <v>3</v>
      </c>
      <c r="I145" s="6"/>
      <c r="J145" s="6" t="s">
        <v>18</v>
      </c>
      <c r="K145" s="8">
        <v>650</v>
      </c>
      <c r="L145" s="8">
        <v>800</v>
      </c>
      <c r="M145" s="7" t="s">
        <v>211</v>
      </c>
      <c r="N145" s="7" t="s">
        <v>17</v>
      </c>
      <c r="U145" s="7" t="s">
        <v>210</v>
      </c>
      <c r="V145" s="13" t="s">
        <v>377</v>
      </c>
    </row>
    <row r="146" spans="1:22" s="9" customFormat="1" ht="20.45" customHeight="1" x14ac:dyDescent="0.25">
      <c r="A146" s="6">
        <v>145</v>
      </c>
      <c r="B146" s="6">
        <v>1997</v>
      </c>
      <c r="C146" s="7" t="s">
        <v>68</v>
      </c>
      <c r="D146" s="6" t="s">
        <v>15</v>
      </c>
      <c r="E146" s="11" t="str">
        <f t="shared" si="2"/>
        <v xml:space="preserve">1997 Chateau Rieussec Premier Cru Classe, Sauternes </v>
      </c>
      <c r="F146" s="7"/>
      <c r="G146" s="6" t="s">
        <v>16</v>
      </c>
      <c r="H146" s="6">
        <v>5</v>
      </c>
      <c r="I146" s="6"/>
      <c r="J146" s="6" t="s">
        <v>18</v>
      </c>
      <c r="K146" s="8">
        <v>180</v>
      </c>
      <c r="L146" s="8">
        <v>220</v>
      </c>
      <c r="M146" s="7" t="s">
        <v>21</v>
      </c>
      <c r="N146" s="7" t="s">
        <v>17</v>
      </c>
      <c r="U146" s="7" t="s">
        <v>212</v>
      </c>
      <c r="V146" s="13" t="s">
        <v>378</v>
      </c>
    </row>
    <row r="147" spans="1:22" s="9" customFormat="1" ht="20.45" customHeight="1" x14ac:dyDescent="0.25">
      <c r="A147" s="6">
        <v>146</v>
      </c>
      <c r="B147" s="6">
        <v>1997</v>
      </c>
      <c r="C147" s="7" t="s">
        <v>68</v>
      </c>
      <c r="D147" s="6" t="s">
        <v>15</v>
      </c>
      <c r="E147" s="11" t="str">
        <f t="shared" si="2"/>
        <v xml:space="preserve">1997 Chateau Rieussec Premier Cru Classe, Sauternes </v>
      </c>
      <c r="F147" s="7"/>
      <c r="G147" s="6" t="s">
        <v>16</v>
      </c>
      <c r="H147" s="6">
        <v>12</v>
      </c>
      <c r="I147" s="6"/>
      <c r="J147" s="6" t="s">
        <v>18</v>
      </c>
      <c r="K147" s="8">
        <v>420</v>
      </c>
      <c r="L147" s="8">
        <v>500</v>
      </c>
      <c r="M147" s="7" t="s">
        <v>21</v>
      </c>
      <c r="N147" s="7" t="s">
        <v>17</v>
      </c>
      <c r="U147" s="7" t="s">
        <v>212</v>
      </c>
      <c r="V147" s="13" t="s">
        <v>379</v>
      </c>
    </row>
    <row r="148" spans="1:22" s="9" customFormat="1" ht="20.45" customHeight="1" x14ac:dyDescent="0.25">
      <c r="A148" s="6">
        <v>147</v>
      </c>
      <c r="B148" s="6">
        <v>1988</v>
      </c>
      <c r="C148" s="7" t="s">
        <v>216</v>
      </c>
      <c r="D148" s="6" t="s">
        <v>15</v>
      </c>
      <c r="E148" s="11" t="str">
        <f t="shared" si="2"/>
        <v xml:space="preserve">1988 Joseph Drouhin, Meursault Premier Cru, Perrieres </v>
      </c>
      <c r="F148" s="7" t="s">
        <v>214</v>
      </c>
      <c r="G148" s="6" t="s">
        <v>16</v>
      </c>
      <c r="H148" s="6">
        <v>11</v>
      </c>
      <c r="I148" s="6"/>
      <c r="J148" s="6" t="s">
        <v>18</v>
      </c>
      <c r="K148" s="8">
        <v>650</v>
      </c>
      <c r="L148" s="8">
        <v>800</v>
      </c>
      <c r="M148" s="7" t="s">
        <v>215</v>
      </c>
      <c r="N148" s="7" t="s">
        <v>17</v>
      </c>
      <c r="U148" s="7" t="s">
        <v>213</v>
      </c>
      <c r="V148" s="13" t="s">
        <v>380</v>
      </c>
    </row>
    <row r="149" spans="1:22" s="9" customFormat="1" ht="20.45" customHeight="1" x14ac:dyDescent="0.25">
      <c r="A149" s="6">
        <v>148</v>
      </c>
      <c r="B149" s="6">
        <v>1991</v>
      </c>
      <c r="C149" s="7" t="s">
        <v>216</v>
      </c>
      <c r="D149" s="6" t="s">
        <v>15</v>
      </c>
      <c r="E149" s="11" t="str">
        <f t="shared" si="2"/>
        <v xml:space="preserve">1991 Joseph Drouhin, Montrachet Grand Cru, Marquis de Laguiche (Magnums) </v>
      </c>
      <c r="F149" s="7" t="s">
        <v>214</v>
      </c>
      <c r="G149" s="6" t="s">
        <v>32</v>
      </c>
      <c r="H149" s="6">
        <v>3</v>
      </c>
      <c r="I149" s="6"/>
      <c r="J149" s="6" t="s">
        <v>18</v>
      </c>
      <c r="K149" s="8">
        <v>2800</v>
      </c>
      <c r="L149" s="8">
        <v>3600</v>
      </c>
      <c r="M149" s="7" t="s">
        <v>218</v>
      </c>
      <c r="N149" s="7" t="s">
        <v>17</v>
      </c>
      <c r="U149" s="7" t="s">
        <v>217</v>
      </c>
      <c r="V149" s="13" t="s">
        <v>381</v>
      </c>
    </row>
    <row r="150" spans="1:22" s="9" customFormat="1" ht="20.45" customHeight="1" x14ac:dyDescent="0.25">
      <c r="A150" s="6">
        <v>149</v>
      </c>
      <c r="B150" s="6">
        <v>1991</v>
      </c>
      <c r="C150" s="7" t="s">
        <v>216</v>
      </c>
      <c r="D150" s="6" t="s">
        <v>15</v>
      </c>
      <c r="E150" s="11" t="str">
        <f t="shared" si="2"/>
        <v xml:space="preserve">1991 Joseph Drouhin, Montrachet Grand Cru, Marquis de Laguiche (Magnums) </v>
      </c>
      <c r="F150" s="7" t="s">
        <v>214</v>
      </c>
      <c r="G150" s="6" t="s">
        <v>32</v>
      </c>
      <c r="H150" s="6">
        <v>4</v>
      </c>
      <c r="I150" s="6"/>
      <c r="J150" s="6" t="s">
        <v>18</v>
      </c>
      <c r="K150" s="8">
        <v>3500</v>
      </c>
      <c r="L150" s="8">
        <v>4800</v>
      </c>
      <c r="M150" s="7" t="s">
        <v>219</v>
      </c>
      <c r="N150" s="7" t="s">
        <v>17</v>
      </c>
      <c r="U150" s="7" t="s">
        <v>217</v>
      </c>
      <c r="V150" s="13" t="s">
        <v>382</v>
      </c>
    </row>
    <row r="151" spans="1:22" s="9" customFormat="1" ht="20.45" customHeight="1" x14ac:dyDescent="0.25">
      <c r="A151" s="6">
        <v>150</v>
      </c>
      <c r="B151" s="6">
        <v>1994</v>
      </c>
      <c r="C151" s="7" t="s">
        <v>216</v>
      </c>
      <c r="D151" s="6" t="s">
        <v>15</v>
      </c>
      <c r="E151" s="11" t="str">
        <f t="shared" si="2"/>
        <v xml:space="preserve">1994 Joseph Drouhin, Montrachet Grand Cru, Marquis de Laguiche (Magnum) </v>
      </c>
      <c r="F151" s="7" t="s">
        <v>214</v>
      </c>
      <c r="G151" s="6" t="s">
        <v>32</v>
      </c>
      <c r="H151" s="6">
        <v>1</v>
      </c>
      <c r="I151" s="6"/>
      <c r="J151" s="6" t="s">
        <v>18</v>
      </c>
      <c r="K151" s="8">
        <v>850</v>
      </c>
      <c r="L151" s="8">
        <v>1000</v>
      </c>
      <c r="M151" s="7" t="s">
        <v>221</v>
      </c>
      <c r="N151" s="7" t="s">
        <v>17</v>
      </c>
      <c r="U151" s="7" t="s">
        <v>220</v>
      </c>
      <c r="V151" s="13" t="s">
        <v>383</v>
      </c>
    </row>
    <row r="152" spans="1:22" s="9" customFormat="1" ht="20.45" customHeight="1" x14ac:dyDescent="0.25">
      <c r="A152" s="6">
        <v>151</v>
      </c>
      <c r="B152" s="6">
        <v>1997</v>
      </c>
      <c r="C152" s="7" t="s">
        <v>216</v>
      </c>
      <c r="D152" s="6" t="s">
        <v>15</v>
      </c>
      <c r="E152" s="11" t="str">
        <f t="shared" si="2"/>
        <v xml:space="preserve">1997 Joseph Drouhin, Montrachet Grand Cru, Marquis de Laguiche </v>
      </c>
      <c r="F152" s="7" t="s">
        <v>214</v>
      </c>
      <c r="G152" s="6" t="s">
        <v>16</v>
      </c>
      <c r="H152" s="6">
        <v>6</v>
      </c>
      <c r="I152" s="6" t="s">
        <v>52</v>
      </c>
      <c r="J152" s="6" t="s">
        <v>18</v>
      </c>
      <c r="K152" s="8">
        <v>1900</v>
      </c>
      <c r="L152" s="8">
        <v>2400</v>
      </c>
      <c r="M152" s="7" t="s">
        <v>223</v>
      </c>
      <c r="N152" s="7" t="s">
        <v>17</v>
      </c>
      <c r="U152" s="7" t="s">
        <v>222</v>
      </c>
      <c r="V152" s="13" t="s">
        <v>384</v>
      </c>
    </row>
    <row r="153" spans="1:22" s="9" customFormat="1" ht="20.45" customHeight="1" x14ac:dyDescent="0.25">
      <c r="A153" s="6">
        <v>152</v>
      </c>
      <c r="B153" s="6">
        <v>1990</v>
      </c>
      <c r="C153" s="7" t="s">
        <v>227</v>
      </c>
      <c r="D153" s="6" t="s">
        <v>69</v>
      </c>
      <c r="E153" s="11" t="str">
        <f t="shared" si="2"/>
        <v xml:space="preserve">1990 Tignanello, Marchesi Antinori, Toscana IGT </v>
      </c>
      <c r="F153" s="7" t="s">
        <v>225</v>
      </c>
      <c r="G153" s="6" t="s">
        <v>16</v>
      </c>
      <c r="H153" s="6">
        <v>7</v>
      </c>
      <c r="I153" s="6"/>
      <c r="J153" s="6" t="s">
        <v>18</v>
      </c>
      <c r="K153" s="8">
        <v>750</v>
      </c>
      <c r="L153" s="8">
        <v>950</v>
      </c>
      <c r="M153" s="7" t="s">
        <v>226</v>
      </c>
      <c r="N153" s="7" t="s">
        <v>17</v>
      </c>
      <c r="U153" s="7" t="s">
        <v>224</v>
      </c>
      <c r="V153" s="13" t="s">
        <v>385</v>
      </c>
    </row>
    <row r="154" spans="1:22" s="9" customFormat="1" ht="20.45" customHeight="1" x14ac:dyDescent="0.25">
      <c r="A154" s="6">
        <v>153</v>
      </c>
      <c r="B154" s="6">
        <v>2004</v>
      </c>
      <c r="C154" s="7" t="s">
        <v>227</v>
      </c>
      <c r="D154" s="6" t="s">
        <v>69</v>
      </c>
      <c r="E154" s="11" t="str">
        <f t="shared" si="2"/>
        <v>2004 Capannelle, Toscana Solare, IGT</v>
      </c>
      <c r="F154" s="7" t="s">
        <v>229</v>
      </c>
      <c r="G154" s="6" t="s">
        <v>16</v>
      </c>
      <c r="H154" s="6">
        <v>12</v>
      </c>
      <c r="I154" s="6" t="s">
        <v>52</v>
      </c>
      <c r="J154" s="6" t="s">
        <v>18</v>
      </c>
      <c r="K154" s="8">
        <v>600</v>
      </c>
      <c r="L154" s="8">
        <v>750</v>
      </c>
      <c r="M154" s="7" t="s">
        <v>208</v>
      </c>
      <c r="N154" s="7" t="s">
        <v>17</v>
      </c>
      <c r="U154" s="7" t="s">
        <v>228</v>
      </c>
      <c r="V154" s="13" t="s">
        <v>386</v>
      </c>
    </row>
  </sheetData>
  <autoFilter ref="A1:N1" xr:uid="{0D07D47C-49F3-46B4-B8B0-6113AB18D545}"/>
  <pageMargins left="0.39370078740157483" right="0.39370078740157483" top="0.59055118110236227" bottom="0.59055118110236227" header="0.31496062992125984" footer="0.31496062992125984"/>
  <pageSetup paperSize="9" scale="40" fitToHeight="14"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Concise Lot Listing</vt:lpstr>
      <vt:lpstr>Detailed Lot Listing</vt:lpstr>
      <vt:lpstr>'Concise Lot Listing'!Print_Area</vt:lpstr>
      <vt:lpstr>'Detailed Lot Listing'!Print_Area</vt:lpstr>
      <vt:lpstr>'Concise Lot Listing'!Print_Titles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Violette Jongbloed</dc:creator>
  <cp:lastModifiedBy>Victoria Billington</cp:lastModifiedBy>
  <cp:lastPrinted>2023-09-13T11:31:40Z</cp:lastPrinted>
  <dcterms:created xsi:type="dcterms:W3CDTF">2023-09-07T14:47:59Z</dcterms:created>
  <dcterms:modified xsi:type="dcterms:W3CDTF">2023-09-13T11:32:02Z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Jet Reports Function Literals">
    <vt:lpwstr>,	;	,	{	}	[@[{0}]]	1033	2057</vt:lpwstr>
  </property>
</Properties>
</file>